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325" windowHeight="9840"/>
  </bookViews>
  <sheets>
    <sheet name="总成绩" sheetId="5" r:id="rId1"/>
  </sheets>
  <definedNames>
    <definedName name="_xlnm._FilterDatabase" localSheetId="0" hidden="1">总成绩!#REF!</definedName>
    <definedName name="_xlnm.Database" localSheetId="0">总成绩!$A$2:$H$33</definedName>
    <definedName name="_xlnm.Database">#REF!</definedName>
    <definedName name="_xlnm.Print_Titles" localSheetId="0">总成绩!$1:$2</definedName>
  </definedNames>
  <calcPr calcId="145621"/>
</workbook>
</file>

<file path=xl/calcChain.xml><?xml version="1.0" encoding="utf-8"?>
<calcChain xmlns="http://schemas.openxmlformats.org/spreadsheetml/2006/main">
  <c r="K33" i="5" l="1"/>
  <c r="K32" i="5"/>
  <c r="K31" i="5"/>
  <c r="K30" i="5"/>
  <c r="K29" i="5"/>
  <c r="K28" i="5"/>
  <c r="K27" i="5"/>
  <c r="K26" i="5"/>
  <c r="K25" i="5"/>
  <c r="K24" i="5"/>
  <c r="K23" i="5"/>
  <c r="K22" i="5"/>
  <c r="K21" i="5"/>
  <c r="K4" i="5"/>
  <c r="K5" i="5"/>
  <c r="K6" i="5"/>
  <c r="K7" i="5"/>
  <c r="K8" i="5"/>
  <c r="K9" i="5"/>
  <c r="K10" i="5"/>
  <c r="K11" i="5"/>
  <c r="K12" i="5"/>
  <c r="K13" i="5"/>
  <c r="K15" i="5"/>
  <c r="K16" i="5"/>
  <c r="K17" i="5"/>
  <c r="K18" i="5"/>
  <c r="K19" i="5"/>
  <c r="K20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K3" i="5"/>
  <c r="I3" i="5"/>
  <c r="L8" i="5" l="1"/>
  <c r="L9" i="5"/>
  <c r="L10" i="5"/>
  <c r="L11" i="5"/>
  <c r="L12" i="5"/>
  <c r="L13" i="5"/>
  <c r="L14" i="5"/>
  <c r="L15" i="5"/>
  <c r="L16" i="5"/>
  <c r="L17" i="5"/>
  <c r="L18" i="5"/>
  <c r="L19" i="5"/>
  <c r="L20" i="5"/>
  <c r="L28" i="5"/>
  <c r="L29" i="5"/>
  <c r="L30" i="5"/>
  <c r="L31" i="5"/>
  <c r="L32" i="5"/>
  <c r="L33" i="5"/>
  <c r="L22" i="5"/>
  <c r="L23" i="5"/>
  <c r="L24" i="5"/>
  <c r="L25" i="5"/>
  <c r="L26" i="5"/>
  <c r="L27" i="5"/>
  <c r="L21" i="5"/>
  <c r="L4" i="5"/>
  <c r="L5" i="5"/>
  <c r="L6" i="5"/>
  <c r="L7" i="5"/>
  <c r="L3" i="5"/>
</calcChain>
</file>

<file path=xl/sharedStrings.xml><?xml version="1.0" encoding="utf-8"?>
<sst xmlns="http://schemas.openxmlformats.org/spreadsheetml/2006/main" count="77" uniqueCount="51">
  <si>
    <t>序号</t>
  </si>
  <si>
    <t>综合成绩</t>
  </si>
  <si>
    <t>专业成绩</t>
  </si>
  <si>
    <t>专业测试成绩</t>
  </si>
  <si>
    <t>总成绩</t>
  </si>
  <si>
    <t>准考证号</t>
    <phoneticPr fontId="2" type="noConversion"/>
  </si>
  <si>
    <t>笔试合成成绩</t>
    <phoneticPr fontId="2" type="noConversion"/>
  </si>
  <si>
    <t>政策性加分</t>
    <phoneticPr fontId="2" type="noConversion"/>
  </si>
  <si>
    <t>笔试
总成绩</t>
    <phoneticPr fontId="2" type="noConversion"/>
  </si>
  <si>
    <t>备注</t>
    <phoneticPr fontId="2" type="noConversion"/>
  </si>
  <si>
    <r>
      <t>2023年芜湖市湾</t>
    </r>
    <r>
      <rPr>
        <sz val="18"/>
        <color theme="1"/>
        <rFont val="方正小标宋_GBK"/>
        <family val="4"/>
        <charset val="134"/>
      </rPr>
      <t>沚</t>
    </r>
    <r>
      <rPr>
        <sz val="18"/>
        <color theme="1"/>
        <rFont val="方正小标宋简体"/>
        <family val="4"/>
        <charset val="134"/>
      </rPr>
      <t>区中小学新任教师招聘专业测试成绩及总成绩</t>
    </r>
    <phoneticPr fontId="2" type="noConversion"/>
  </si>
  <si>
    <t>岗位</t>
    <phoneticPr fontId="2" type="noConversion"/>
  </si>
  <si>
    <t>笔试总成绩÷1.2×50%</t>
    <phoneticPr fontId="2" type="noConversion"/>
  </si>
  <si>
    <t>专业测试成绩×50%</t>
    <phoneticPr fontId="2" type="noConversion"/>
  </si>
  <si>
    <t>23110101124</t>
  </si>
  <si>
    <t>23110101622</t>
  </si>
  <si>
    <t>23110100225</t>
  </si>
  <si>
    <t>23110101807</t>
  </si>
  <si>
    <t>23110100208</t>
  </si>
  <si>
    <t>23110100329</t>
  </si>
  <si>
    <t>23110101323</t>
  </si>
  <si>
    <t>23110103218</t>
  </si>
  <si>
    <t>23110102711</t>
  </si>
  <si>
    <t>23110101313</t>
  </si>
  <si>
    <t>23110101629</t>
  </si>
  <si>
    <t>23110101729</t>
  </si>
  <si>
    <t>23110101401</t>
  </si>
  <si>
    <t>23110103419</t>
  </si>
  <si>
    <t>23110101911</t>
  </si>
  <si>
    <t>23110101418</t>
  </si>
  <si>
    <t>23110102423</t>
  </si>
  <si>
    <t>23110100910</t>
  </si>
  <si>
    <t>23110201119</t>
  </si>
  <si>
    <t>23110201717</t>
  </si>
  <si>
    <t>23110200720</t>
  </si>
  <si>
    <t>23110200722</t>
  </si>
  <si>
    <t>23110200210</t>
  </si>
  <si>
    <t>23110201425</t>
  </si>
  <si>
    <t>23221001018</t>
  </si>
  <si>
    <t>23221001120</t>
  </si>
  <si>
    <t>23221001212</t>
  </si>
  <si>
    <t>23221001102</t>
  </si>
  <si>
    <t>23221001111</t>
  </si>
  <si>
    <t>23221001016</t>
  </si>
  <si>
    <t>23321101303</t>
  </si>
  <si>
    <t>小学语文
A</t>
  </si>
  <si>
    <t>小学语文
B</t>
  </si>
  <si>
    <t>小学数学</t>
  </si>
  <si>
    <t>初中心理健康教育</t>
  </si>
  <si>
    <t>高中物理（实验）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</si>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</sst>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26" x14ac:knownFonts="1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8"/>
      <color theme="1"/>
      <name val="方正小标宋_GBK"/>
      <family val="4"/>
      <charset val="134"/>
    </font>
    <font>
      <sz val="18"/>
      <color theme="1"/>
      <name val="方正小标宋简体"/>
      <family val="4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0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7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22" borderId="6" applyNumberFormat="0" applyAlignment="0" applyProtection="0">
      <alignment vertical="center"/>
    </xf>
    <xf numFmtId="0" fontId="17" fillId="22" borderId="6" applyNumberFormat="0" applyAlignment="0" applyProtection="0">
      <alignment vertical="center"/>
    </xf>
    <xf numFmtId="0" fontId="17" fillId="22" borderId="6" applyNumberFormat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4" fillId="31" borderId="6" applyNumberFormat="0" applyAlignment="0" applyProtection="0">
      <alignment vertical="center"/>
    </xf>
    <xf numFmtId="0" fontId="24" fillId="31" borderId="6" applyNumberFormat="0" applyAlignment="0" applyProtection="0">
      <alignment vertical="center"/>
    </xf>
    <xf numFmtId="0" fontId="24" fillId="31" borderId="6" applyNumberFormat="0" applyAlignment="0" applyProtection="0">
      <alignment vertical="center"/>
    </xf>
    <xf numFmtId="0" fontId="25" fillId="32" borderId="10" applyNumberFormat="0" applyFont="0" applyAlignment="0" applyProtection="0">
      <alignment vertical="center"/>
    </xf>
    <xf numFmtId="0" fontId="8" fillId="32" borderId="10" applyNumberFormat="0" applyFont="0" applyAlignment="0" applyProtection="0">
      <alignment vertical="center"/>
    </xf>
    <xf numFmtId="0" fontId="25" fillId="32" borderId="10" applyNumberFormat="0" applyFont="0" applyAlignment="0" applyProtection="0">
      <alignment vertical="center"/>
    </xf>
    <xf numFmtId="0" fontId="8" fillId="32" borderId="10" applyNumberFormat="0" applyFont="0" applyAlignment="0" applyProtection="0">
      <alignment vertical="center"/>
    </xf>
    <xf numFmtId="0" fontId="25" fillId="32" borderId="10" applyNumberFormat="0" applyFont="0" applyAlignment="0" applyProtection="0">
      <alignment vertical="center"/>
    </xf>
  </cellStyleXfs>
  <cellXfs count="18">
    <xf numFmtId="0" fontId="0" fillId="0" borderId="0" xfId="0">
      <alignment vertical="center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" xfId="75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 wrapText="1"/>
    </xf>
  </cellXfs>
  <cellStyles count="140">
    <cellStyle name="20% - 强调文字颜色 1 2" xfId="3"/>
    <cellStyle name="20% - 强调文字颜色 1 3" xfId="4"/>
    <cellStyle name="20% - 强调文字颜色 1 4" xfId="5"/>
    <cellStyle name="20% - 强调文字颜色 2 2" xfId="6"/>
    <cellStyle name="20% - 强调文字颜色 2 3" xfId="7"/>
    <cellStyle name="20% - 强调文字颜色 2 4" xfId="8"/>
    <cellStyle name="20% - 强调文字颜色 3 2" xfId="9"/>
    <cellStyle name="20% - 强调文字颜色 3 3" xfId="10"/>
    <cellStyle name="20% - 强调文字颜色 3 4" xfId="11"/>
    <cellStyle name="20% - 强调文字颜色 4 2" xfId="12"/>
    <cellStyle name="20% - 强调文字颜色 4 3" xfId="13"/>
    <cellStyle name="20% - 强调文字颜色 4 4" xfId="14"/>
    <cellStyle name="20% - 强调文字颜色 5 2" xfId="15"/>
    <cellStyle name="20% - 强调文字颜色 5 3" xfId="16"/>
    <cellStyle name="20% - 强调文字颜色 5 4" xfId="17"/>
    <cellStyle name="20% - 强调文字颜色 6 2" xfId="18"/>
    <cellStyle name="20% - 强调文字颜色 6 3" xfId="19"/>
    <cellStyle name="20% - 强调文字颜色 6 4" xfId="20"/>
    <cellStyle name="40% - 强调文字颜色 1 2" xfId="21"/>
    <cellStyle name="40% - 强调文字颜色 1 3" xfId="22"/>
    <cellStyle name="40% - 强调文字颜色 1 4" xfId="23"/>
    <cellStyle name="40% - 强调文字颜色 2 2" xfId="24"/>
    <cellStyle name="40% - 强调文字颜色 2 3" xfId="25"/>
    <cellStyle name="40% - 强调文字颜色 2 4" xfId="26"/>
    <cellStyle name="40% - 强调文字颜色 3 2" xfId="27"/>
    <cellStyle name="40% - 强调文字颜色 3 3" xfId="28"/>
    <cellStyle name="40% - 强调文字颜色 3 4" xfId="29"/>
    <cellStyle name="40% - 强调文字颜色 4 2" xfId="30"/>
    <cellStyle name="40% - 强调文字颜色 4 3" xfId="31"/>
    <cellStyle name="40% - 强调文字颜色 4 4" xfId="32"/>
    <cellStyle name="40% - 强调文字颜色 5 2" xfId="33"/>
    <cellStyle name="40% - 强调文字颜色 5 3" xfId="34"/>
    <cellStyle name="40% - 强调文字颜色 5 4" xfId="35"/>
    <cellStyle name="40% - 强调文字颜色 6 2" xfId="36"/>
    <cellStyle name="40% - 强调文字颜色 6 3" xfId="37"/>
    <cellStyle name="40% - 强调文字颜色 6 4" xfId="38"/>
    <cellStyle name="60% - 强调文字颜色 1 2" xfId="39"/>
    <cellStyle name="60% - 强调文字颜色 1 3" xfId="40"/>
    <cellStyle name="60% - 强调文字颜色 1 4" xfId="41"/>
    <cellStyle name="60% - 强调文字颜色 2 2" xfId="42"/>
    <cellStyle name="60% - 强调文字颜色 2 3" xfId="43"/>
    <cellStyle name="60% - 强调文字颜色 2 4" xfId="44"/>
    <cellStyle name="60% - 强调文字颜色 3 2" xfId="45"/>
    <cellStyle name="60% - 强调文字颜色 3 3" xfId="46"/>
    <cellStyle name="60% - 强调文字颜色 3 4" xfId="47"/>
    <cellStyle name="60% - 强调文字颜色 4 2" xfId="48"/>
    <cellStyle name="60% - 强调文字颜色 4 3" xfId="49"/>
    <cellStyle name="60% - 强调文字颜色 4 4" xfId="50"/>
    <cellStyle name="60% - 强调文字颜色 5 2" xfId="51"/>
    <cellStyle name="60% - 强调文字颜色 5 3" xfId="52"/>
    <cellStyle name="60% - 强调文字颜色 5 4" xfId="53"/>
    <cellStyle name="60% - 强调文字颜色 6 2" xfId="54"/>
    <cellStyle name="60% - 强调文字颜色 6 3" xfId="55"/>
    <cellStyle name="60% - 强调文字颜色 6 4" xfId="56"/>
    <cellStyle name="标题 1 2" xfId="57"/>
    <cellStyle name="标题 1 3" xfId="58"/>
    <cellStyle name="标题 1 4" xfId="59"/>
    <cellStyle name="标题 2 2" xfId="60"/>
    <cellStyle name="标题 2 3" xfId="61"/>
    <cellStyle name="标题 2 4" xfId="62"/>
    <cellStyle name="标题 3 2" xfId="63"/>
    <cellStyle name="标题 3 3" xfId="64"/>
    <cellStyle name="标题 3 4" xfId="65"/>
    <cellStyle name="标题 4 2" xfId="66"/>
    <cellStyle name="标题 4 3" xfId="67"/>
    <cellStyle name="标题 4 4" xfId="68"/>
    <cellStyle name="标题 5" xfId="69"/>
    <cellStyle name="标题 6" xfId="70"/>
    <cellStyle name="标题 7" xfId="71"/>
    <cellStyle name="差 2" xfId="72"/>
    <cellStyle name="差 3" xfId="73"/>
    <cellStyle name="差 4" xfId="74"/>
    <cellStyle name="常规" xfId="0" builtinId="0"/>
    <cellStyle name="常规 2" xfId="75"/>
    <cellStyle name="常规 2 2" xfId="76"/>
    <cellStyle name="常规 2 3" xfId="77"/>
    <cellStyle name="常规 3" xfId="78"/>
    <cellStyle name="常规 3 2" xfId="79"/>
    <cellStyle name="常规 3 3" xfId="80"/>
    <cellStyle name="常规 4" xfId="81"/>
    <cellStyle name="常规 4 2" xfId="82"/>
    <cellStyle name="常规 5" xfId="83"/>
    <cellStyle name="常规 5 2" xfId="84"/>
    <cellStyle name="常规 6" xfId="85"/>
    <cellStyle name="常规 7" xfId="86"/>
    <cellStyle name="常规 8" xfId="2"/>
    <cellStyle name="常规 9" xfId="1"/>
    <cellStyle name="好 2" xfId="87"/>
    <cellStyle name="好 3" xfId="88"/>
    <cellStyle name="好 4" xfId="89"/>
    <cellStyle name="汇总 2" xfId="90"/>
    <cellStyle name="汇总 3" xfId="91"/>
    <cellStyle name="汇总 4" xfId="92"/>
    <cellStyle name="计算 2" xfId="93"/>
    <cellStyle name="计算 3" xfId="94"/>
    <cellStyle name="计算 4" xfId="95"/>
    <cellStyle name="检查单元格 2" xfId="96"/>
    <cellStyle name="检查单元格 3" xfId="97"/>
    <cellStyle name="检查单元格 4" xfId="98"/>
    <cellStyle name="解释性文本 2" xfId="99"/>
    <cellStyle name="解释性文本 3" xfId="100"/>
    <cellStyle name="解释性文本 4" xfId="101"/>
    <cellStyle name="警告文本 2" xfId="102"/>
    <cellStyle name="警告文本 3" xfId="103"/>
    <cellStyle name="警告文本 4" xfId="104"/>
    <cellStyle name="链接单元格 2" xfId="105"/>
    <cellStyle name="链接单元格 3" xfId="106"/>
    <cellStyle name="链接单元格 4" xfId="107"/>
    <cellStyle name="强调文字颜色 1 2" xfId="108"/>
    <cellStyle name="强调文字颜色 1 3" xfId="109"/>
    <cellStyle name="强调文字颜色 1 4" xfId="110"/>
    <cellStyle name="强调文字颜色 2 2" xfId="111"/>
    <cellStyle name="强调文字颜色 2 3" xfId="112"/>
    <cellStyle name="强调文字颜色 2 4" xfId="113"/>
    <cellStyle name="强调文字颜色 3 2" xfId="114"/>
    <cellStyle name="强调文字颜色 3 3" xfId="115"/>
    <cellStyle name="强调文字颜色 3 4" xfId="116"/>
    <cellStyle name="强调文字颜色 4 2" xfId="117"/>
    <cellStyle name="强调文字颜色 4 3" xfId="118"/>
    <cellStyle name="强调文字颜色 4 4" xfId="119"/>
    <cellStyle name="强调文字颜色 5 2" xfId="120"/>
    <cellStyle name="强调文字颜色 5 3" xfId="121"/>
    <cellStyle name="强调文字颜色 5 4" xfId="122"/>
    <cellStyle name="强调文字颜色 6 2" xfId="123"/>
    <cellStyle name="强调文字颜色 6 3" xfId="124"/>
    <cellStyle name="强调文字颜色 6 4" xfId="125"/>
    <cellStyle name="适中 2" xfId="126"/>
    <cellStyle name="适中 3" xfId="127"/>
    <cellStyle name="适中 4" xfId="128"/>
    <cellStyle name="输出 2" xfId="129"/>
    <cellStyle name="输出 3" xfId="130"/>
    <cellStyle name="输出 4" xfId="131"/>
    <cellStyle name="输入 2" xfId="132"/>
    <cellStyle name="输入 3" xfId="133"/>
    <cellStyle name="输入 4" xfId="134"/>
    <cellStyle name="注释 2" xfId="135"/>
    <cellStyle name="注释 2 2" xfId="136"/>
    <cellStyle name="注释 3" xfId="137"/>
    <cellStyle name="注释 3 2" xfId="138"/>
    <cellStyle name="注释 4" xfId="13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workbookViewId="0">
      <pane ySplit="2" topLeftCell="A3" activePane="bottomLeft" state="frozen"/>
      <selection pane="bottomLeft" sqref="A1:M1"/>
    </sheetView>
  </sheetViews>
  <sheetFormatPr defaultColWidth="9" defaultRowHeight="13.5" x14ac:dyDescent="0.15"/>
  <cols>
    <col min="1" max="1" width="4.5" style="1" customWidth="1"/>
    <col min="2" max="2" width="17.75" style="1" customWidth="1"/>
    <col min="3" max="3" width="12.75" style="1" customWidth="1"/>
    <col min="4" max="5" width="5.25" style="1" customWidth="1"/>
    <col min="6" max="6" width="8.75" style="1" customWidth="1"/>
    <col min="7" max="8" width="6.375" style="1" customWidth="1"/>
    <col min="9" max="9" width="9.25" style="1" customWidth="1"/>
    <col min="10" max="11" width="6.875" style="1" customWidth="1"/>
    <col min="12" max="12" width="7.375" style="1" customWidth="1"/>
    <col min="13" max="13" width="4.625" style="2" customWidth="1"/>
    <col min="14" max="14" width="7.125" style="2" customWidth="1"/>
    <col min="15" max="16384" width="9" style="2"/>
  </cols>
  <sheetData>
    <row r="1" spans="1:13" ht="45" customHeight="1" x14ac:dyDescent="0.15">
      <c r="A1" s="17" t="s">
        <v>10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45.95" customHeight="1" x14ac:dyDescent="0.15">
      <c r="A2" s="3" t="s">
        <v>0</v>
      </c>
      <c r="B2" s="6" t="s">
        <v>11</v>
      </c>
      <c r="C2" s="6" t="s">
        <v>5</v>
      </c>
      <c r="D2" s="3" t="s">
        <v>2</v>
      </c>
      <c r="E2" s="3" t="s">
        <v>1</v>
      </c>
      <c r="F2" s="6" t="s">
        <v>6</v>
      </c>
      <c r="G2" s="6" t="s">
        <v>7</v>
      </c>
      <c r="H2" s="6" t="s">
        <v>8</v>
      </c>
      <c r="I2" s="8" t="s">
        <v>12</v>
      </c>
      <c r="J2" s="4" t="s">
        <v>3</v>
      </c>
      <c r="K2" s="8" t="s">
        <v>13</v>
      </c>
      <c r="L2" s="4" t="s">
        <v>4</v>
      </c>
      <c r="M2" s="9" t="s">
        <v>9</v>
      </c>
    </row>
    <row r="3" spans="1:13" ht="23.25" customHeight="1" x14ac:dyDescent="0.15">
      <c r="A3" s="7">
        <v>1</v>
      </c>
      <c r="B3" s="13" t="s">
        <v>45</v>
      </c>
      <c r="C3" s="11" t="s">
        <v>14</v>
      </c>
      <c r="D3" s="14">
        <v>102</v>
      </c>
      <c r="E3" s="14">
        <v>86</v>
      </c>
      <c r="F3" s="15">
        <v>95.6</v>
      </c>
      <c r="G3" s="15">
        <v>0</v>
      </c>
      <c r="H3" s="16">
        <v>95.6</v>
      </c>
      <c r="I3" s="5">
        <f>H3/1.2*0.5</f>
        <v>39.833333333333336</v>
      </c>
      <c r="J3" s="5">
        <v>81.86</v>
      </c>
      <c r="K3" s="5">
        <f>J3*0.5</f>
        <v>40.93</v>
      </c>
      <c r="L3" s="5">
        <f>I3+K3</f>
        <v>80.763333333333335</v>
      </c>
      <c r="M3" s="9"/>
    </row>
    <row r="4" spans="1:13" ht="23.25" customHeight="1" x14ac:dyDescent="0.15">
      <c r="A4" s="7">
        <v>2</v>
      </c>
      <c r="B4" s="13" t="s">
        <v>45</v>
      </c>
      <c r="C4" s="11" t="s">
        <v>15</v>
      </c>
      <c r="D4" s="14">
        <v>95</v>
      </c>
      <c r="E4" s="14">
        <v>88</v>
      </c>
      <c r="F4" s="15">
        <v>92.2</v>
      </c>
      <c r="G4" s="15">
        <v>0</v>
      </c>
      <c r="H4" s="16">
        <v>92.2</v>
      </c>
      <c r="I4" s="5">
        <f t="shared" ref="I4:I33" si="0">H4/1.2*0.5</f>
        <v>38.416666666666671</v>
      </c>
      <c r="J4" s="5">
        <v>85.46</v>
      </c>
      <c r="K4" s="5">
        <f t="shared" ref="K4:K33" si="1">J4*0.5</f>
        <v>42.73</v>
      </c>
      <c r="L4" s="5">
        <f t="shared" ref="L4:L33" si="2">I4+K4</f>
        <v>81.146666666666675</v>
      </c>
      <c r="M4" s="9"/>
    </row>
    <row r="5" spans="1:13" ht="23.25" customHeight="1" x14ac:dyDescent="0.15">
      <c r="A5" s="7">
        <v>3</v>
      </c>
      <c r="B5" s="13" t="s">
        <v>45</v>
      </c>
      <c r="C5" s="11" t="s">
        <v>16</v>
      </c>
      <c r="D5" s="14">
        <v>92</v>
      </c>
      <c r="E5" s="14">
        <v>88</v>
      </c>
      <c r="F5" s="15">
        <v>90.4</v>
      </c>
      <c r="G5" s="15">
        <v>0</v>
      </c>
      <c r="H5" s="16">
        <v>90.4</v>
      </c>
      <c r="I5" s="5">
        <f t="shared" si="0"/>
        <v>37.666666666666671</v>
      </c>
      <c r="J5" s="5">
        <v>78.62</v>
      </c>
      <c r="K5" s="5">
        <f t="shared" si="1"/>
        <v>39.31</v>
      </c>
      <c r="L5" s="5">
        <f t="shared" si="2"/>
        <v>76.976666666666674</v>
      </c>
      <c r="M5" s="9"/>
    </row>
    <row r="6" spans="1:13" ht="23.25" customHeight="1" x14ac:dyDescent="0.15">
      <c r="A6" s="7">
        <v>4</v>
      </c>
      <c r="B6" s="13" t="s">
        <v>45</v>
      </c>
      <c r="C6" s="11" t="s">
        <v>17</v>
      </c>
      <c r="D6" s="14">
        <v>93</v>
      </c>
      <c r="E6" s="14">
        <v>86</v>
      </c>
      <c r="F6" s="15">
        <v>90.2</v>
      </c>
      <c r="G6" s="15">
        <v>0</v>
      </c>
      <c r="H6" s="16">
        <v>90.2</v>
      </c>
      <c r="I6" s="5">
        <f t="shared" si="0"/>
        <v>37.583333333333336</v>
      </c>
      <c r="J6" s="5">
        <v>80.44</v>
      </c>
      <c r="K6" s="5">
        <f t="shared" si="1"/>
        <v>40.22</v>
      </c>
      <c r="L6" s="5">
        <f t="shared" si="2"/>
        <v>77.803333333333342</v>
      </c>
      <c r="M6" s="9"/>
    </row>
    <row r="7" spans="1:13" ht="23.25" customHeight="1" x14ac:dyDescent="0.15">
      <c r="A7" s="7">
        <v>5</v>
      </c>
      <c r="B7" s="13" t="s">
        <v>45</v>
      </c>
      <c r="C7" s="11" t="s">
        <v>18</v>
      </c>
      <c r="D7" s="14">
        <v>92</v>
      </c>
      <c r="E7" s="14">
        <v>87</v>
      </c>
      <c r="F7" s="15">
        <v>90</v>
      </c>
      <c r="G7" s="15">
        <v>0</v>
      </c>
      <c r="H7" s="16">
        <v>90</v>
      </c>
      <c r="I7" s="5">
        <f t="shared" si="0"/>
        <v>37.5</v>
      </c>
      <c r="J7" s="5">
        <v>75.680000000000007</v>
      </c>
      <c r="K7" s="5">
        <f t="shared" si="1"/>
        <v>37.840000000000003</v>
      </c>
      <c r="L7" s="5">
        <f t="shared" si="2"/>
        <v>75.34</v>
      </c>
      <c r="M7" s="9"/>
    </row>
    <row r="8" spans="1:13" ht="23.25" customHeight="1" x14ac:dyDescent="0.15">
      <c r="A8" s="7">
        <v>6</v>
      </c>
      <c r="B8" s="13" t="s">
        <v>45</v>
      </c>
      <c r="C8" s="11" t="s">
        <v>19</v>
      </c>
      <c r="D8" s="14">
        <v>92</v>
      </c>
      <c r="E8" s="14">
        <v>86</v>
      </c>
      <c r="F8" s="15">
        <v>89.6</v>
      </c>
      <c r="G8" s="15">
        <v>0</v>
      </c>
      <c r="H8" s="16">
        <v>89.6</v>
      </c>
      <c r="I8" s="5">
        <f t="shared" si="0"/>
        <v>37.333333333333336</v>
      </c>
      <c r="J8" s="5">
        <v>79.12</v>
      </c>
      <c r="K8" s="5">
        <f t="shared" si="1"/>
        <v>39.56</v>
      </c>
      <c r="L8" s="5">
        <f t="shared" si="2"/>
        <v>76.893333333333345</v>
      </c>
      <c r="M8" s="9"/>
    </row>
    <row r="9" spans="1:13" ht="23.25" customHeight="1" x14ac:dyDescent="0.15">
      <c r="A9" s="7">
        <v>7</v>
      </c>
      <c r="B9" s="13" t="s">
        <v>45</v>
      </c>
      <c r="C9" s="11" t="s">
        <v>20</v>
      </c>
      <c r="D9" s="14">
        <v>90</v>
      </c>
      <c r="E9" s="14">
        <v>88</v>
      </c>
      <c r="F9" s="15">
        <v>89.2</v>
      </c>
      <c r="G9" s="15">
        <v>0</v>
      </c>
      <c r="H9" s="16">
        <v>89.2</v>
      </c>
      <c r="I9" s="5">
        <f t="shared" si="0"/>
        <v>37.166666666666671</v>
      </c>
      <c r="J9" s="5">
        <v>81.78</v>
      </c>
      <c r="K9" s="5">
        <f t="shared" si="1"/>
        <v>40.89</v>
      </c>
      <c r="L9" s="5">
        <f t="shared" si="2"/>
        <v>78.056666666666672</v>
      </c>
      <c r="M9" s="9"/>
    </row>
    <row r="10" spans="1:13" ht="23.25" customHeight="1" x14ac:dyDescent="0.15">
      <c r="A10" s="7">
        <v>8</v>
      </c>
      <c r="B10" s="13" t="s">
        <v>45</v>
      </c>
      <c r="C10" s="11" t="s">
        <v>21</v>
      </c>
      <c r="D10" s="14">
        <v>89</v>
      </c>
      <c r="E10" s="14">
        <v>88</v>
      </c>
      <c r="F10" s="15">
        <v>88.6</v>
      </c>
      <c r="G10" s="15">
        <v>0</v>
      </c>
      <c r="H10" s="16">
        <v>88.6</v>
      </c>
      <c r="I10" s="5">
        <f t="shared" si="0"/>
        <v>36.916666666666664</v>
      </c>
      <c r="J10" s="5">
        <v>79.88</v>
      </c>
      <c r="K10" s="5">
        <f t="shared" si="1"/>
        <v>39.94</v>
      </c>
      <c r="L10" s="5">
        <f t="shared" si="2"/>
        <v>76.856666666666655</v>
      </c>
      <c r="M10" s="9"/>
    </row>
    <row r="11" spans="1:13" ht="23.25" customHeight="1" x14ac:dyDescent="0.15">
      <c r="A11" s="7">
        <v>9</v>
      </c>
      <c r="B11" s="13" t="s">
        <v>45</v>
      </c>
      <c r="C11" s="11" t="s">
        <v>22</v>
      </c>
      <c r="D11" s="14">
        <v>92</v>
      </c>
      <c r="E11" s="14">
        <v>83</v>
      </c>
      <c r="F11" s="15">
        <v>88.4</v>
      </c>
      <c r="G11" s="15">
        <v>0</v>
      </c>
      <c r="H11" s="16">
        <v>88.4</v>
      </c>
      <c r="I11" s="5">
        <f t="shared" si="0"/>
        <v>36.833333333333336</v>
      </c>
      <c r="J11" s="5">
        <v>80.760000000000005</v>
      </c>
      <c r="K11" s="5">
        <f t="shared" si="1"/>
        <v>40.380000000000003</v>
      </c>
      <c r="L11" s="5">
        <f t="shared" si="2"/>
        <v>77.213333333333338</v>
      </c>
      <c r="M11" s="9"/>
    </row>
    <row r="12" spans="1:13" ht="23.25" customHeight="1" x14ac:dyDescent="0.15">
      <c r="A12" s="7">
        <v>10</v>
      </c>
      <c r="B12" s="13" t="s">
        <v>45</v>
      </c>
      <c r="C12" s="11" t="s">
        <v>23</v>
      </c>
      <c r="D12" s="14">
        <v>96</v>
      </c>
      <c r="E12" s="14">
        <v>76</v>
      </c>
      <c r="F12" s="15">
        <v>88</v>
      </c>
      <c r="G12" s="15">
        <v>0</v>
      </c>
      <c r="H12" s="16">
        <v>88</v>
      </c>
      <c r="I12" s="5">
        <f t="shared" si="0"/>
        <v>36.666666666666671</v>
      </c>
      <c r="J12" s="5">
        <v>82.3</v>
      </c>
      <c r="K12" s="5">
        <f t="shared" si="1"/>
        <v>41.15</v>
      </c>
      <c r="L12" s="5">
        <f t="shared" si="2"/>
        <v>77.816666666666663</v>
      </c>
      <c r="M12" s="9"/>
    </row>
    <row r="13" spans="1:13" ht="23.25" customHeight="1" x14ac:dyDescent="0.15">
      <c r="A13" s="7">
        <v>11</v>
      </c>
      <c r="B13" s="13" t="s">
        <v>45</v>
      </c>
      <c r="C13" s="11" t="s">
        <v>24</v>
      </c>
      <c r="D13" s="14">
        <v>91</v>
      </c>
      <c r="E13" s="14">
        <v>78</v>
      </c>
      <c r="F13" s="15">
        <v>85.8</v>
      </c>
      <c r="G13" s="15">
        <v>0</v>
      </c>
      <c r="H13" s="16">
        <v>85.8</v>
      </c>
      <c r="I13" s="5">
        <f t="shared" si="0"/>
        <v>35.75</v>
      </c>
      <c r="J13" s="5">
        <v>79.38</v>
      </c>
      <c r="K13" s="5">
        <f t="shared" si="1"/>
        <v>39.69</v>
      </c>
      <c r="L13" s="5">
        <f t="shared" si="2"/>
        <v>75.44</v>
      </c>
      <c r="M13" s="9"/>
    </row>
    <row r="14" spans="1:13" ht="23.25" customHeight="1" x14ac:dyDescent="0.15">
      <c r="A14" s="7">
        <v>12</v>
      </c>
      <c r="B14" s="13" t="s">
        <v>45</v>
      </c>
      <c r="C14" s="11" t="s">
        <v>25</v>
      </c>
      <c r="D14" s="14">
        <v>88</v>
      </c>
      <c r="E14" s="14">
        <v>81</v>
      </c>
      <c r="F14" s="15">
        <v>85.2</v>
      </c>
      <c r="G14" s="15">
        <v>0</v>
      </c>
      <c r="H14" s="16">
        <v>85.2</v>
      </c>
      <c r="I14" s="5">
        <f t="shared" si="0"/>
        <v>35.5</v>
      </c>
      <c r="J14" s="5"/>
      <c r="K14" s="5"/>
      <c r="L14" s="5">
        <f t="shared" si="2"/>
        <v>35.5</v>
      </c>
      <c r="M14" s="12" t="s">
        <v>50</v>
      </c>
    </row>
    <row r="15" spans="1:13" ht="23.25" customHeight="1" x14ac:dyDescent="0.15">
      <c r="A15" s="7">
        <v>13</v>
      </c>
      <c r="B15" s="13" t="s">
        <v>46</v>
      </c>
      <c r="C15" s="11" t="s">
        <v>26</v>
      </c>
      <c r="D15" s="14">
        <v>94</v>
      </c>
      <c r="E15" s="14">
        <v>92</v>
      </c>
      <c r="F15" s="15">
        <v>93.2</v>
      </c>
      <c r="G15" s="15">
        <v>0</v>
      </c>
      <c r="H15" s="16">
        <v>93.2</v>
      </c>
      <c r="I15" s="5">
        <f t="shared" si="0"/>
        <v>38.833333333333336</v>
      </c>
      <c r="J15" s="5">
        <v>82.7</v>
      </c>
      <c r="K15" s="5">
        <f t="shared" si="1"/>
        <v>41.35</v>
      </c>
      <c r="L15" s="5">
        <f t="shared" si="2"/>
        <v>80.183333333333337</v>
      </c>
      <c r="M15" s="9"/>
    </row>
    <row r="16" spans="1:13" ht="23.25" customHeight="1" x14ac:dyDescent="0.15">
      <c r="A16" s="7">
        <v>14</v>
      </c>
      <c r="B16" s="13" t="s">
        <v>46</v>
      </c>
      <c r="C16" s="11" t="s">
        <v>27</v>
      </c>
      <c r="D16" s="14">
        <v>91</v>
      </c>
      <c r="E16" s="14">
        <v>83</v>
      </c>
      <c r="F16" s="15">
        <v>87.8</v>
      </c>
      <c r="G16" s="15">
        <v>0</v>
      </c>
      <c r="H16" s="16">
        <v>87.8</v>
      </c>
      <c r="I16" s="5">
        <f t="shared" si="0"/>
        <v>36.583333333333336</v>
      </c>
      <c r="J16" s="5">
        <v>86.56</v>
      </c>
      <c r="K16" s="5">
        <f t="shared" si="1"/>
        <v>43.28</v>
      </c>
      <c r="L16" s="5">
        <f t="shared" si="2"/>
        <v>79.863333333333344</v>
      </c>
      <c r="M16" s="9"/>
    </row>
    <row r="17" spans="1:13" ht="23.25" customHeight="1" x14ac:dyDescent="0.15">
      <c r="A17" s="7">
        <v>15</v>
      </c>
      <c r="B17" s="13" t="s">
        <v>46</v>
      </c>
      <c r="C17" s="11" t="s">
        <v>28</v>
      </c>
      <c r="D17" s="14">
        <v>91</v>
      </c>
      <c r="E17" s="14">
        <v>82</v>
      </c>
      <c r="F17" s="15">
        <v>87.4</v>
      </c>
      <c r="G17" s="15">
        <v>0</v>
      </c>
      <c r="H17" s="16">
        <v>87.4</v>
      </c>
      <c r="I17" s="5">
        <f t="shared" si="0"/>
        <v>36.416666666666671</v>
      </c>
      <c r="J17" s="5">
        <v>82.54</v>
      </c>
      <c r="K17" s="5">
        <f t="shared" si="1"/>
        <v>41.27</v>
      </c>
      <c r="L17" s="5">
        <f t="shared" si="2"/>
        <v>77.686666666666667</v>
      </c>
      <c r="M17" s="9"/>
    </row>
    <row r="18" spans="1:13" ht="23.25" customHeight="1" x14ac:dyDescent="0.15">
      <c r="A18" s="7">
        <v>16</v>
      </c>
      <c r="B18" s="13" t="s">
        <v>46</v>
      </c>
      <c r="C18" s="11" t="s">
        <v>29</v>
      </c>
      <c r="D18" s="14">
        <v>91</v>
      </c>
      <c r="E18" s="14">
        <v>79</v>
      </c>
      <c r="F18" s="15">
        <v>86.2</v>
      </c>
      <c r="G18" s="15">
        <v>0</v>
      </c>
      <c r="H18" s="16">
        <v>86.2</v>
      </c>
      <c r="I18" s="5">
        <f t="shared" si="0"/>
        <v>35.916666666666671</v>
      </c>
      <c r="J18" s="5">
        <v>76.099999999999994</v>
      </c>
      <c r="K18" s="5">
        <f t="shared" si="1"/>
        <v>38.049999999999997</v>
      </c>
      <c r="L18" s="5">
        <f t="shared" si="2"/>
        <v>73.966666666666669</v>
      </c>
      <c r="M18" s="9"/>
    </row>
    <row r="19" spans="1:13" ht="23.25" customHeight="1" x14ac:dyDescent="0.15">
      <c r="A19" s="7">
        <v>17</v>
      </c>
      <c r="B19" s="13" t="s">
        <v>46</v>
      </c>
      <c r="C19" s="11" t="s">
        <v>30</v>
      </c>
      <c r="D19" s="14">
        <v>90</v>
      </c>
      <c r="E19" s="14">
        <v>73</v>
      </c>
      <c r="F19" s="15">
        <v>83.2</v>
      </c>
      <c r="G19" s="15">
        <v>0</v>
      </c>
      <c r="H19" s="16">
        <v>83.2</v>
      </c>
      <c r="I19" s="5">
        <f t="shared" si="0"/>
        <v>34.666666666666671</v>
      </c>
      <c r="J19" s="5">
        <v>81.72</v>
      </c>
      <c r="K19" s="5">
        <f t="shared" si="1"/>
        <v>40.86</v>
      </c>
      <c r="L19" s="5">
        <f t="shared" si="2"/>
        <v>75.526666666666671</v>
      </c>
      <c r="M19" s="9"/>
    </row>
    <row r="20" spans="1:13" ht="23.25" customHeight="1" x14ac:dyDescent="0.15">
      <c r="A20" s="7">
        <v>18</v>
      </c>
      <c r="B20" s="13" t="s">
        <v>46</v>
      </c>
      <c r="C20" s="11" t="s">
        <v>31</v>
      </c>
      <c r="D20" s="14">
        <v>81</v>
      </c>
      <c r="E20" s="14">
        <v>85</v>
      </c>
      <c r="F20" s="15">
        <v>82.6</v>
      </c>
      <c r="G20" s="15">
        <v>0</v>
      </c>
      <c r="H20" s="16">
        <v>82.6</v>
      </c>
      <c r="I20" s="5">
        <f t="shared" si="0"/>
        <v>34.416666666666664</v>
      </c>
      <c r="J20" s="5">
        <v>82</v>
      </c>
      <c r="K20" s="5">
        <f t="shared" si="1"/>
        <v>41</v>
      </c>
      <c r="L20" s="5">
        <f t="shared" si="2"/>
        <v>75.416666666666657</v>
      </c>
      <c r="M20" s="9"/>
    </row>
    <row r="21" spans="1:13" ht="23.25" customHeight="1" x14ac:dyDescent="0.15">
      <c r="A21" s="7">
        <v>19</v>
      </c>
      <c r="B21" s="13" t="s">
        <v>49</v>
      </c>
      <c r="C21" s="11" t="s">
        <v>44</v>
      </c>
      <c r="D21" s="14">
        <v>88</v>
      </c>
      <c r="E21" s="14">
        <v>60</v>
      </c>
      <c r="F21" s="15">
        <v>76.8</v>
      </c>
      <c r="G21" s="15">
        <v>0</v>
      </c>
      <c r="H21" s="16">
        <v>76.8</v>
      </c>
      <c r="I21" s="5">
        <f t="shared" si="0"/>
        <v>32</v>
      </c>
      <c r="J21" s="5">
        <v>77</v>
      </c>
      <c r="K21" s="5">
        <f t="shared" si="1"/>
        <v>38.5</v>
      </c>
      <c r="L21" s="5">
        <f t="shared" ref="L21:L27" si="3">I21+K21</f>
        <v>70.5</v>
      </c>
      <c r="M21" s="9"/>
    </row>
    <row r="22" spans="1:13" ht="23.25" customHeight="1" x14ac:dyDescent="0.15">
      <c r="A22" s="7">
        <v>20</v>
      </c>
      <c r="B22" s="13" t="s">
        <v>48</v>
      </c>
      <c r="C22" s="11" t="s">
        <v>38</v>
      </c>
      <c r="D22" s="14">
        <v>89</v>
      </c>
      <c r="E22" s="14">
        <v>94</v>
      </c>
      <c r="F22" s="15">
        <v>91</v>
      </c>
      <c r="G22" s="15">
        <v>0</v>
      </c>
      <c r="H22" s="16">
        <v>91</v>
      </c>
      <c r="I22" s="5">
        <f t="shared" si="0"/>
        <v>37.916666666666671</v>
      </c>
      <c r="J22" s="5">
        <v>84</v>
      </c>
      <c r="K22" s="5">
        <f t="shared" si="1"/>
        <v>42</v>
      </c>
      <c r="L22" s="5">
        <f t="shared" si="3"/>
        <v>79.916666666666671</v>
      </c>
      <c r="M22" s="9"/>
    </row>
    <row r="23" spans="1:13" ht="23.25" customHeight="1" x14ac:dyDescent="0.15">
      <c r="A23" s="7">
        <v>21</v>
      </c>
      <c r="B23" s="13" t="s">
        <v>48</v>
      </c>
      <c r="C23" s="11" t="s">
        <v>39</v>
      </c>
      <c r="D23" s="14">
        <v>91</v>
      </c>
      <c r="E23" s="14">
        <v>91</v>
      </c>
      <c r="F23" s="15">
        <v>91</v>
      </c>
      <c r="G23" s="15">
        <v>0</v>
      </c>
      <c r="H23" s="16">
        <v>91</v>
      </c>
      <c r="I23" s="5">
        <f t="shared" si="0"/>
        <v>37.916666666666671</v>
      </c>
      <c r="J23" s="5">
        <v>81</v>
      </c>
      <c r="K23" s="5">
        <f t="shared" si="1"/>
        <v>40.5</v>
      </c>
      <c r="L23" s="5">
        <f t="shared" si="3"/>
        <v>78.416666666666671</v>
      </c>
      <c r="M23" s="9"/>
    </row>
    <row r="24" spans="1:13" ht="23.25" customHeight="1" x14ac:dyDescent="0.15">
      <c r="A24" s="7">
        <v>22</v>
      </c>
      <c r="B24" s="13" t="s">
        <v>48</v>
      </c>
      <c r="C24" s="11" t="s">
        <v>40</v>
      </c>
      <c r="D24" s="14">
        <v>88</v>
      </c>
      <c r="E24" s="14">
        <v>89</v>
      </c>
      <c r="F24" s="15">
        <v>88.4</v>
      </c>
      <c r="G24" s="15">
        <v>0</v>
      </c>
      <c r="H24" s="16">
        <v>88.4</v>
      </c>
      <c r="I24" s="5">
        <f t="shared" si="0"/>
        <v>36.833333333333336</v>
      </c>
      <c r="J24" s="5">
        <v>71.400000000000006</v>
      </c>
      <c r="K24" s="5">
        <f t="shared" si="1"/>
        <v>35.700000000000003</v>
      </c>
      <c r="L24" s="5">
        <f t="shared" si="3"/>
        <v>72.533333333333331</v>
      </c>
      <c r="M24" s="9"/>
    </row>
    <row r="25" spans="1:13" ht="23.25" customHeight="1" x14ac:dyDescent="0.15">
      <c r="A25" s="7">
        <v>23</v>
      </c>
      <c r="B25" s="13" t="s">
        <v>48</v>
      </c>
      <c r="C25" s="11" t="s">
        <v>41</v>
      </c>
      <c r="D25" s="14">
        <v>88</v>
      </c>
      <c r="E25" s="14">
        <v>82</v>
      </c>
      <c r="F25" s="15">
        <v>85.6</v>
      </c>
      <c r="G25" s="15">
        <v>0</v>
      </c>
      <c r="H25" s="16">
        <v>85.6</v>
      </c>
      <c r="I25" s="5">
        <f t="shared" si="0"/>
        <v>35.666666666666664</v>
      </c>
      <c r="J25" s="5">
        <v>75</v>
      </c>
      <c r="K25" s="5">
        <f t="shared" si="1"/>
        <v>37.5</v>
      </c>
      <c r="L25" s="5">
        <f t="shared" si="3"/>
        <v>73.166666666666657</v>
      </c>
      <c r="M25" s="9"/>
    </row>
    <row r="26" spans="1:13" ht="23.25" customHeight="1" x14ac:dyDescent="0.15">
      <c r="A26" s="7">
        <v>24</v>
      </c>
      <c r="B26" s="13" t="s">
        <v>48</v>
      </c>
      <c r="C26" s="11" t="s">
        <v>42</v>
      </c>
      <c r="D26" s="14">
        <v>86</v>
      </c>
      <c r="E26" s="14">
        <v>84</v>
      </c>
      <c r="F26" s="15">
        <v>85.2</v>
      </c>
      <c r="G26" s="15">
        <v>0</v>
      </c>
      <c r="H26" s="16">
        <v>85.2</v>
      </c>
      <c r="I26" s="5">
        <f t="shared" si="0"/>
        <v>35.5</v>
      </c>
      <c r="J26" s="5">
        <v>73</v>
      </c>
      <c r="K26" s="5">
        <f t="shared" si="1"/>
        <v>36.5</v>
      </c>
      <c r="L26" s="5">
        <f t="shared" si="3"/>
        <v>72</v>
      </c>
      <c r="M26" s="9"/>
    </row>
    <row r="27" spans="1:13" ht="23.25" customHeight="1" x14ac:dyDescent="0.15">
      <c r="A27" s="7">
        <v>25</v>
      </c>
      <c r="B27" s="13" t="s">
        <v>48</v>
      </c>
      <c r="C27" s="11" t="s">
        <v>43</v>
      </c>
      <c r="D27" s="14">
        <v>85</v>
      </c>
      <c r="E27" s="14">
        <v>85</v>
      </c>
      <c r="F27" s="15">
        <v>85</v>
      </c>
      <c r="G27" s="15">
        <v>0</v>
      </c>
      <c r="H27" s="16">
        <v>85</v>
      </c>
      <c r="I27" s="5">
        <f t="shared" si="0"/>
        <v>35.416666666666671</v>
      </c>
      <c r="J27" s="5">
        <v>80.599999999999994</v>
      </c>
      <c r="K27" s="5">
        <f t="shared" si="1"/>
        <v>40.299999999999997</v>
      </c>
      <c r="L27" s="5">
        <f t="shared" si="3"/>
        <v>75.716666666666669</v>
      </c>
      <c r="M27" s="9"/>
    </row>
    <row r="28" spans="1:13" ht="23.25" customHeight="1" x14ac:dyDescent="0.15">
      <c r="A28" s="7">
        <v>26</v>
      </c>
      <c r="B28" s="13" t="s">
        <v>47</v>
      </c>
      <c r="C28" s="11" t="s">
        <v>32</v>
      </c>
      <c r="D28" s="14">
        <v>95</v>
      </c>
      <c r="E28" s="14">
        <v>92</v>
      </c>
      <c r="F28" s="15">
        <v>93.8</v>
      </c>
      <c r="G28" s="15">
        <v>0</v>
      </c>
      <c r="H28" s="16">
        <v>93.8</v>
      </c>
      <c r="I28" s="5">
        <f t="shared" si="0"/>
        <v>39.083333333333336</v>
      </c>
      <c r="J28" s="5">
        <v>76.2</v>
      </c>
      <c r="K28" s="5">
        <f t="shared" si="1"/>
        <v>38.1</v>
      </c>
      <c r="L28" s="5">
        <f t="shared" si="2"/>
        <v>77.183333333333337</v>
      </c>
      <c r="M28" s="9"/>
    </row>
    <row r="29" spans="1:13" ht="23.25" customHeight="1" x14ac:dyDescent="0.15">
      <c r="A29" s="7">
        <v>27</v>
      </c>
      <c r="B29" s="13" t="s">
        <v>47</v>
      </c>
      <c r="C29" s="11" t="s">
        <v>33</v>
      </c>
      <c r="D29" s="14">
        <v>96</v>
      </c>
      <c r="E29" s="14">
        <v>82</v>
      </c>
      <c r="F29" s="15">
        <v>90.4</v>
      </c>
      <c r="G29" s="15">
        <v>0</v>
      </c>
      <c r="H29" s="16">
        <v>90.4</v>
      </c>
      <c r="I29" s="5">
        <f t="shared" si="0"/>
        <v>37.666666666666671</v>
      </c>
      <c r="J29" s="5">
        <v>81.2</v>
      </c>
      <c r="K29" s="5">
        <f t="shared" si="1"/>
        <v>40.6</v>
      </c>
      <c r="L29" s="5">
        <f t="shared" si="2"/>
        <v>78.26666666666668</v>
      </c>
      <c r="M29" s="10"/>
    </row>
    <row r="30" spans="1:13" ht="23.25" customHeight="1" x14ac:dyDescent="0.15">
      <c r="A30" s="7">
        <v>28</v>
      </c>
      <c r="B30" s="13" t="s">
        <v>47</v>
      </c>
      <c r="C30" s="11" t="s">
        <v>34</v>
      </c>
      <c r="D30" s="14">
        <v>85</v>
      </c>
      <c r="E30" s="14">
        <v>85</v>
      </c>
      <c r="F30" s="15">
        <v>85</v>
      </c>
      <c r="G30" s="15">
        <v>0</v>
      </c>
      <c r="H30" s="16">
        <v>85</v>
      </c>
      <c r="I30" s="5">
        <f t="shared" si="0"/>
        <v>35.416666666666671</v>
      </c>
      <c r="J30" s="5">
        <v>82</v>
      </c>
      <c r="K30" s="5">
        <f t="shared" si="1"/>
        <v>41</v>
      </c>
      <c r="L30" s="5">
        <f t="shared" si="2"/>
        <v>76.416666666666671</v>
      </c>
      <c r="M30" s="9"/>
    </row>
    <row r="31" spans="1:13" ht="23.25" customHeight="1" x14ac:dyDescent="0.15">
      <c r="A31" s="7">
        <v>29</v>
      </c>
      <c r="B31" s="13" t="s">
        <v>47</v>
      </c>
      <c r="C31" s="11" t="s">
        <v>35</v>
      </c>
      <c r="D31" s="14">
        <v>85</v>
      </c>
      <c r="E31" s="14">
        <v>75</v>
      </c>
      <c r="F31" s="15">
        <v>81</v>
      </c>
      <c r="G31" s="15">
        <v>0</v>
      </c>
      <c r="H31" s="16">
        <v>81</v>
      </c>
      <c r="I31" s="5">
        <f t="shared" si="0"/>
        <v>33.75</v>
      </c>
      <c r="J31" s="5">
        <v>75.599999999999994</v>
      </c>
      <c r="K31" s="5">
        <f t="shared" si="1"/>
        <v>37.799999999999997</v>
      </c>
      <c r="L31" s="5">
        <f t="shared" si="2"/>
        <v>71.55</v>
      </c>
      <c r="M31" s="9"/>
    </row>
    <row r="32" spans="1:13" ht="23.25" customHeight="1" x14ac:dyDescent="0.15">
      <c r="A32" s="7">
        <v>30</v>
      </c>
      <c r="B32" s="13" t="s">
        <v>47</v>
      </c>
      <c r="C32" s="11" t="s">
        <v>36</v>
      </c>
      <c r="D32" s="14">
        <v>77</v>
      </c>
      <c r="E32" s="14">
        <v>77</v>
      </c>
      <c r="F32" s="15">
        <v>77</v>
      </c>
      <c r="G32" s="15">
        <v>0</v>
      </c>
      <c r="H32" s="16">
        <v>77</v>
      </c>
      <c r="I32" s="5">
        <f t="shared" si="0"/>
        <v>32.083333333333336</v>
      </c>
      <c r="J32" s="5">
        <v>75.8</v>
      </c>
      <c r="K32" s="5">
        <f t="shared" si="1"/>
        <v>37.9</v>
      </c>
      <c r="L32" s="5">
        <f t="shared" si="2"/>
        <v>69.983333333333334</v>
      </c>
      <c r="M32" s="9"/>
    </row>
    <row r="33" spans="1:13" ht="23.25" customHeight="1" x14ac:dyDescent="0.15">
      <c r="A33" s="7">
        <v>31</v>
      </c>
      <c r="B33" s="13" t="s">
        <v>47</v>
      </c>
      <c r="C33" s="11" t="s">
        <v>37</v>
      </c>
      <c r="D33" s="14">
        <v>70</v>
      </c>
      <c r="E33" s="14">
        <v>74</v>
      </c>
      <c r="F33" s="15">
        <v>71.599999999999994</v>
      </c>
      <c r="G33" s="15">
        <v>0</v>
      </c>
      <c r="H33" s="16">
        <v>71.599999999999994</v>
      </c>
      <c r="I33" s="5">
        <f t="shared" si="0"/>
        <v>29.833333333333332</v>
      </c>
      <c r="J33" s="5">
        <v>86.8</v>
      </c>
      <c r="K33" s="5">
        <f t="shared" si="1"/>
        <v>43.4</v>
      </c>
      <c r="L33" s="5">
        <f t="shared" si="2"/>
        <v>73.233333333333334</v>
      </c>
      <c r="M33" s="9"/>
    </row>
  </sheetData>
  <mergeCells count="1">
    <mergeCell ref="A1:M1"/>
  </mergeCells>
  <phoneticPr fontId="2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总成绩</vt:lpstr>
      <vt:lpstr>总成绩!Database</vt:lpstr>
      <vt:lpstr>总成绩!Print_Titles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丁伯秀</cp:lastModifiedBy>
  <cp:lastPrinted>2023-05-20T04:49:19Z</cp:lastPrinted>
  <dcterms:created xsi:type="dcterms:W3CDTF">2020-08-24T01:32:00Z</dcterms:created>
  <dcterms:modified xsi:type="dcterms:W3CDTF">2023-05-20T04:49:24Z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