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tabRatio="606" activeTab="13"/>
  </bookViews>
  <sheets>
    <sheet name="语文" sheetId="15" r:id="rId1"/>
    <sheet name="数学" sheetId="14" r:id="rId2"/>
    <sheet name="物理" sheetId="13" r:id="rId3"/>
    <sheet name="政治" sheetId="12" r:id="rId4"/>
    <sheet name="历史" sheetId="11" r:id="rId5"/>
    <sheet name="生物" sheetId="10" r:id="rId6"/>
    <sheet name="地理" sheetId="9" r:id="rId7"/>
    <sheet name="英语" sheetId="8" r:id="rId8"/>
    <sheet name="体育" sheetId="7" r:id="rId9"/>
    <sheet name="音乐学科" sheetId="6" r:id="rId10"/>
    <sheet name="管弦乐" sheetId="5" r:id="rId11"/>
    <sheet name="美术" sheetId="4" r:id="rId12"/>
    <sheet name="计算机" sheetId="3" r:id="rId13"/>
    <sheet name="小学教育" sheetId="2" r:id="rId14"/>
  </sheets>
  <definedNames>
    <definedName name="_xlnm._FilterDatabase" localSheetId="6" hidden="1">地理!$A$3:$I$3</definedName>
    <definedName name="_xlnm._FilterDatabase" localSheetId="10" hidden="1">管弦乐!$A$3:$I$3</definedName>
    <definedName name="_xlnm._FilterDatabase" localSheetId="12" hidden="1">计算机!$A$3:$I$3</definedName>
    <definedName name="_xlnm._FilterDatabase" localSheetId="4" hidden="1">历史!$A$3:$I$3</definedName>
    <definedName name="_xlnm._FilterDatabase" localSheetId="11" hidden="1">美术!$A$3:$I$3</definedName>
    <definedName name="_xlnm._FilterDatabase" localSheetId="5" hidden="1">生物!$A$3:$I$3</definedName>
    <definedName name="_xlnm._FilterDatabase" localSheetId="1" hidden="1">数学!$A$3:$I$3</definedName>
    <definedName name="_xlnm._FilterDatabase" localSheetId="8" hidden="1">体育!$A$3:$I$3</definedName>
    <definedName name="_xlnm._FilterDatabase" localSheetId="2" hidden="1">物理!$A$3:$I$3</definedName>
    <definedName name="_xlnm._FilterDatabase" localSheetId="13" hidden="1">小学教育!$A$3:$J$3</definedName>
    <definedName name="_xlnm._FilterDatabase" localSheetId="9" hidden="1">音乐学科!$A$3:$I$3</definedName>
    <definedName name="_xlnm._FilterDatabase" localSheetId="7" hidden="1">英语!$A$3:$J$3</definedName>
    <definedName name="_xlnm._FilterDatabase" localSheetId="0" hidden="1">语文!$A$3:$I$3</definedName>
    <definedName name="_xlnm._FilterDatabase" localSheetId="3" hidden="1">政治!$A$3:$I$3</definedName>
    <definedName name="_xlnm.Print_Titles" localSheetId="8">体育!$1:$3</definedName>
    <definedName name="_xlnm.Print_Titles" localSheetId="13">小学教育!$1:$3</definedName>
    <definedName name="_xlnm.Print_Titles" localSheetId="7">英语!$1:$3</definedName>
    <definedName name="_xlnm.Print_Titles" localSheetId="3">政治!$1:$3</definedName>
  </definedNames>
  <calcPr calcId="124519" fullCalcOnLoad="1"/>
</workbook>
</file>

<file path=xl/calcChain.xml><?xml version="1.0" encoding="utf-8"?>
<calcChain xmlns="http://schemas.openxmlformats.org/spreadsheetml/2006/main">
  <c r="F9" i="3"/>
  <c r="G9"/>
  <c r="F5"/>
  <c r="G5"/>
  <c r="F8"/>
  <c r="G8"/>
  <c r="F4"/>
  <c r="G4"/>
  <c r="F13"/>
  <c r="G13"/>
  <c r="F6"/>
  <c r="G6"/>
  <c r="F12"/>
  <c r="G12"/>
  <c r="F10"/>
  <c r="G10"/>
  <c r="F11"/>
  <c r="G11"/>
  <c r="F7"/>
  <c r="G7"/>
  <c r="F12" i="4"/>
  <c r="G12"/>
  <c r="F5"/>
  <c r="G5"/>
  <c r="F9"/>
  <c r="G9"/>
  <c r="F6"/>
  <c r="G6"/>
  <c r="F14"/>
  <c r="G14"/>
  <c r="F7"/>
  <c r="G7"/>
  <c r="F16"/>
  <c r="G16"/>
  <c r="F8"/>
  <c r="G8"/>
  <c r="F13"/>
  <c r="G13"/>
  <c r="F10"/>
  <c r="G10"/>
  <c r="F15"/>
  <c r="G15"/>
  <c r="F4"/>
  <c r="G4"/>
  <c r="F17"/>
  <c r="G17"/>
  <c r="F11"/>
  <c r="G11"/>
  <c r="F18"/>
  <c r="G18"/>
  <c r="F19"/>
  <c r="G19"/>
  <c r="F6" i="5"/>
  <c r="G6"/>
  <c r="F4"/>
  <c r="G4"/>
  <c r="F5"/>
  <c r="G5"/>
  <c r="F4" i="6"/>
  <c r="G4"/>
  <c r="F12"/>
  <c r="G12"/>
  <c r="F8"/>
  <c r="G8"/>
  <c r="F11"/>
  <c r="G11"/>
  <c r="F6"/>
  <c r="G6"/>
  <c r="F5"/>
  <c r="G5"/>
  <c r="F10"/>
  <c r="G10"/>
  <c r="F9"/>
  <c r="G9"/>
  <c r="F7"/>
  <c r="G7"/>
  <c r="F13"/>
  <c r="G13"/>
  <c r="F6" i="7"/>
  <c r="G6"/>
  <c r="F13"/>
  <c r="G13"/>
  <c r="F8"/>
  <c r="G8"/>
  <c r="F15"/>
  <c r="G15"/>
  <c r="F11"/>
  <c r="G11"/>
  <c r="F14"/>
  <c r="G14"/>
  <c r="F16"/>
  <c r="G16"/>
  <c r="F9"/>
  <c r="G9"/>
  <c r="F12"/>
  <c r="G12"/>
  <c r="F36"/>
  <c r="G36"/>
  <c r="F30"/>
  <c r="G30"/>
  <c r="F18"/>
  <c r="G18"/>
  <c r="F26"/>
  <c r="G26"/>
  <c r="F28"/>
  <c r="G28"/>
  <c r="F32"/>
  <c r="G32"/>
  <c r="F7"/>
  <c r="G7"/>
  <c r="F10"/>
  <c r="G10"/>
  <c r="F29"/>
  <c r="G29"/>
  <c r="F4"/>
  <c r="G4"/>
  <c r="F39"/>
  <c r="G39"/>
  <c r="F19"/>
  <c r="G19"/>
  <c r="F17"/>
  <c r="G17"/>
  <c r="F34"/>
  <c r="G34"/>
  <c r="F31"/>
  <c r="G31"/>
  <c r="F22"/>
  <c r="G22"/>
  <c r="F37"/>
  <c r="G37"/>
  <c r="F42"/>
  <c r="G42"/>
  <c r="F38"/>
  <c r="G38"/>
  <c r="F33"/>
  <c r="G33"/>
  <c r="F35"/>
  <c r="G35"/>
  <c r="F21"/>
  <c r="G21"/>
  <c r="F41"/>
  <c r="G41"/>
  <c r="F27"/>
  <c r="G27"/>
  <c r="F23"/>
  <c r="G23"/>
  <c r="F40"/>
  <c r="G40"/>
  <c r="F20"/>
  <c r="G20"/>
  <c r="F25"/>
  <c r="G25"/>
  <c r="F24"/>
  <c r="G24"/>
  <c r="F5"/>
  <c r="G5"/>
  <c r="F43"/>
  <c r="G43"/>
  <c r="F11" i="8"/>
  <c r="G11"/>
  <c r="F30"/>
  <c r="G30"/>
  <c r="F52"/>
  <c r="G52"/>
  <c r="F19"/>
  <c r="G19"/>
  <c r="F21"/>
  <c r="G21"/>
  <c r="F20"/>
  <c r="G20"/>
  <c r="F41"/>
  <c r="G41"/>
  <c r="F54"/>
  <c r="G54"/>
  <c r="F42"/>
  <c r="G42"/>
  <c r="F17"/>
  <c r="G17"/>
  <c r="F56"/>
  <c r="G56"/>
  <c r="F14"/>
  <c r="G14"/>
  <c r="F9"/>
  <c r="G9"/>
  <c r="F48"/>
  <c r="G48"/>
  <c r="F31"/>
  <c r="G31"/>
  <c r="F44"/>
  <c r="G44"/>
  <c r="F45"/>
  <c r="G45"/>
  <c r="F37"/>
  <c r="G37"/>
  <c r="F49"/>
  <c r="G49"/>
  <c r="F62"/>
  <c r="G62"/>
  <c r="F8"/>
  <c r="G8"/>
  <c r="F33"/>
  <c r="G33"/>
  <c r="F24"/>
  <c r="G24"/>
  <c r="F57"/>
  <c r="G57"/>
  <c r="F29"/>
  <c r="G29"/>
  <c r="F59"/>
  <c r="G59"/>
  <c r="F60"/>
  <c r="G60"/>
  <c r="F53"/>
  <c r="G53"/>
  <c r="F58"/>
  <c r="G58"/>
  <c r="F51"/>
  <c r="G51"/>
  <c r="F13"/>
  <c r="G13"/>
  <c r="F63"/>
  <c r="G63"/>
  <c r="F43"/>
  <c r="G43"/>
  <c r="F25"/>
  <c r="G25"/>
  <c r="F46"/>
  <c r="G46"/>
  <c r="F27"/>
  <c r="G27"/>
  <c r="F23"/>
  <c r="G23"/>
  <c r="F34"/>
  <c r="G34"/>
  <c r="F26"/>
  <c r="G26"/>
  <c r="F22"/>
  <c r="G22"/>
  <c r="F4"/>
  <c r="G4"/>
  <c r="F5"/>
  <c r="G5"/>
  <c r="F39"/>
  <c r="G39"/>
  <c r="F64"/>
  <c r="G64"/>
  <c r="F35"/>
  <c r="G35"/>
  <c r="F10"/>
  <c r="G10"/>
  <c r="F65"/>
  <c r="G65"/>
  <c r="F40"/>
  <c r="G40"/>
  <c r="F6"/>
  <c r="G6"/>
  <c r="F50"/>
  <c r="G50"/>
  <c r="F12"/>
  <c r="G12"/>
  <c r="F66"/>
  <c r="G66"/>
  <c r="F47"/>
  <c r="G47"/>
  <c r="F32"/>
  <c r="G32"/>
  <c r="F67"/>
  <c r="G67"/>
  <c r="F7"/>
  <c r="G7"/>
  <c r="F36"/>
  <c r="G36"/>
  <c r="F61"/>
  <c r="G61"/>
  <c r="F55"/>
  <c r="G55"/>
  <c r="F28"/>
  <c r="G28"/>
  <c r="F38"/>
  <c r="G38"/>
  <c r="F15"/>
  <c r="G15"/>
  <c r="F18"/>
  <c r="G18"/>
  <c r="F68"/>
  <c r="G68"/>
  <c r="F16"/>
  <c r="G16"/>
  <c r="F4" i="9"/>
  <c r="G4"/>
  <c r="F7"/>
  <c r="G7"/>
  <c r="F6"/>
  <c r="G6"/>
  <c r="F5"/>
  <c r="G5"/>
  <c r="F8"/>
  <c r="G8"/>
  <c r="F4" i="10"/>
  <c r="G4"/>
  <c r="F6"/>
  <c r="G6"/>
  <c r="F5"/>
  <c r="G5"/>
  <c r="F7"/>
  <c r="G7"/>
  <c r="F5" i="11"/>
  <c r="G5"/>
  <c r="F6"/>
  <c r="G6"/>
  <c r="F7"/>
  <c r="G7"/>
  <c r="F11"/>
  <c r="G11"/>
  <c r="F8"/>
  <c r="G8"/>
  <c r="F4"/>
  <c r="G4"/>
  <c r="F10"/>
  <c r="G10"/>
  <c r="F9"/>
  <c r="G9"/>
  <c r="F14" i="12"/>
  <c r="G14"/>
  <c r="F11"/>
  <c r="G11"/>
  <c r="F25"/>
  <c r="G25"/>
  <c r="F9"/>
  <c r="G9"/>
  <c r="F6"/>
  <c r="G6"/>
  <c r="F5"/>
  <c r="G5"/>
  <c r="F7"/>
  <c r="G7"/>
  <c r="F23"/>
  <c r="G23"/>
  <c r="F8"/>
  <c r="G8"/>
  <c r="F20"/>
  <c r="G20"/>
  <c r="F12"/>
  <c r="G12"/>
  <c r="F10"/>
  <c r="G10"/>
  <c r="F19"/>
  <c r="G19"/>
  <c r="F21"/>
  <c r="G21"/>
  <c r="F15"/>
  <c r="G15"/>
  <c r="F13"/>
  <c r="G13"/>
  <c r="F24"/>
  <c r="G24"/>
  <c r="F22"/>
  <c r="G22"/>
  <c r="F16"/>
  <c r="G16"/>
  <c r="F18"/>
  <c r="G18"/>
  <c r="F17"/>
  <c r="G17"/>
  <c r="F4"/>
  <c r="G4"/>
  <c r="F26"/>
  <c r="G26"/>
  <c r="F27"/>
  <c r="G27"/>
  <c r="F28"/>
  <c r="G28"/>
  <c r="F29"/>
  <c r="G29"/>
  <c r="F8" i="13"/>
  <c r="G8"/>
  <c r="F10"/>
  <c r="G10"/>
  <c r="F4"/>
  <c r="G4"/>
  <c r="F7"/>
  <c r="G7"/>
  <c r="F9"/>
  <c r="G9"/>
  <c r="F11"/>
  <c r="G11"/>
  <c r="F6"/>
  <c r="G6"/>
  <c r="F5"/>
  <c r="G5"/>
  <c r="F4" i="14"/>
  <c r="G4"/>
  <c r="F8"/>
  <c r="G8"/>
  <c r="F10"/>
  <c r="G10"/>
  <c r="F5"/>
  <c r="G5"/>
  <c r="F7"/>
  <c r="G7"/>
  <c r="F9"/>
  <c r="G9"/>
  <c r="F6"/>
  <c r="G6"/>
  <c r="F11"/>
  <c r="G11"/>
  <c r="F13" i="15"/>
  <c r="G13"/>
  <c r="F11"/>
  <c r="G11"/>
  <c r="F9"/>
  <c r="G9"/>
  <c r="F5"/>
  <c r="G5"/>
  <c r="F14"/>
  <c r="G14"/>
  <c r="F15"/>
  <c r="G15"/>
  <c r="F4"/>
  <c r="G4"/>
  <c r="F8"/>
  <c r="G8"/>
  <c r="F10"/>
  <c r="G10"/>
  <c r="F6"/>
  <c r="G6"/>
  <c r="F7"/>
  <c r="G7"/>
  <c r="F12"/>
  <c r="G12"/>
  <c r="F16"/>
  <c r="G16"/>
  <c r="G61" i="2"/>
  <c r="H61"/>
  <c r="G75"/>
  <c r="H75"/>
  <c r="G73"/>
  <c r="H73"/>
  <c r="G7"/>
  <c r="H7"/>
  <c r="G19"/>
  <c r="H19"/>
  <c r="G4"/>
  <c r="H4"/>
  <c r="G15"/>
  <c r="H15"/>
  <c r="G16"/>
  <c r="H16"/>
  <c r="G12"/>
  <c r="H12"/>
  <c r="G47"/>
  <c r="H47"/>
  <c r="G41"/>
  <c r="H41"/>
  <c r="G98"/>
  <c r="H98"/>
  <c r="G100"/>
  <c r="H100"/>
  <c r="G34"/>
  <c r="H34"/>
  <c r="G6"/>
  <c r="H6"/>
  <c r="G53"/>
  <c r="H53"/>
  <c r="G69"/>
  <c r="H69"/>
  <c r="G21"/>
  <c r="H21"/>
  <c r="G38"/>
  <c r="H38"/>
  <c r="G80"/>
  <c r="H80"/>
  <c r="G95"/>
  <c r="H95"/>
  <c r="G23"/>
  <c r="H23"/>
  <c r="G89"/>
  <c r="H89"/>
  <c r="G30"/>
  <c r="H30"/>
  <c r="G24"/>
  <c r="H24"/>
  <c r="G58"/>
  <c r="H58"/>
  <c r="G28"/>
  <c r="H28"/>
  <c r="G31"/>
  <c r="H31"/>
  <c r="G45"/>
  <c r="H45"/>
  <c r="G22"/>
  <c r="H22"/>
  <c r="G76"/>
  <c r="H76"/>
  <c r="G35"/>
  <c r="H35"/>
  <c r="G8"/>
  <c r="H8"/>
  <c r="G42"/>
  <c r="H42"/>
  <c r="G63"/>
  <c r="H63"/>
  <c r="G46"/>
  <c r="H46"/>
  <c r="G48"/>
  <c r="H48"/>
  <c r="G5"/>
  <c r="H5"/>
  <c r="G93"/>
  <c r="H93"/>
  <c r="G36"/>
  <c r="H36"/>
  <c r="G25"/>
  <c r="H25"/>
  <c r="G11"/>
  <c r="H11"/>
  <c r="G17"/>
  <c r="H17"/>
  <c r="G86"/>
  <c r="H86"/>
  <c r="G97"/>
  <c r="H97"/>
  <c r="G59"/>
  <c r="H59"/>
  <c r="G32"/>
  <c r="H32"/>
  <c r="G9"/>
  <c r="H9"/>
  <c r="G104"/>
  <c r="H104"/>
  <c r="G29"/>
  <c r="H29"/>
  <c r="G81"/>
  <c r="H81"/>
  <c r="G94"/>
  <c r="H94"/>
  <c r="G96"/>
  <c r="H96"/>
  <c r="G64"/>
  <c r="H64"/>
  <c r="G60"/>
  <c r="H60"/>
  <c r="G44"/>
  <c r="H44"/>
  <c r="G106"/>
  <c r="H106"/>
  <c r="G84"/>
  <c r="H84"/>
  <c r="G50"/>
  <c r="H50"/>
  <c r="G82"/>
  <c r="H82"/>
  <c r="G99"/>
  <c r="H99"/>
  <c r="G107"/>
  <c r="H107"/>
  <c r="G103"/>
  <c r="H103"/>
  <c r="G13"/>
  <c r="H13"/>
  <c r="G33"/>
  <c r="H33"/>
  <c r="G18"/>
  <c r="H18"/>
  <c r="G90"/>
  <c r="H90"/>
  <c r="G54"/>
  <c r="H54"/>
  <c r="G56"/>
  <c r="H56"/>
  <c r="G77"/>
  <c r="H77"/>
  <c r="G87"/>
  <c r="H87"/>
  <c r="G83"/>
  <c r="H83"/>
  <c r="G108"/>
  <c r="H108"/>
  <c r="G51"/>
  <c r="H51"/>
  <c r="G85"/>
  <c r="H85"/>
  <c r="G49"/>
  <c r="H49"/>
  <c r="G78"/>
  <c r="H78"/>
  <c r="G109"/>
  <c r="H109"/>
  <c r="G39"/>
  <c r="H39"/>
  <c r="G65"/>
  <c r="H65"/>
  <c r="G66"/>
  <c r="H66"/>
  <c r="G52"/>
  <c r="H52"/>
  <c r="G71"/>
  <c r="H71"/>
  <c r="G14"/>
  <c r="H14"/>
  <c r="G20"/>
  <c r="H20"/>
  <c r="G27"/>
  <c r="H27"/>
  <c r="G43"/>
  <c r="H43"/>
  <c r="G88"/>
  <c r="H88"/>
  <c r="G105"/>
  <c r="H105"/>
  <c r="G110"/>
  <c r="H110"/>
  <c r="G91"/>
  <c r="H91"/>
  <c r="G92"/>
  <c r="H92"/>
  <c r="G79"/>
  <c r="H79"/>
  <c r="G55"/>
  <c r="H55"/>
  <c r="G101"/>
  <c r="H101"/>
  <c r="G72"/>
  <c r="H72"/>
  <c r="G70"/>
  <c r="H70"/>
  <c r="G67"/>
  <c r="H67"/>
  <c r="G102"/>
  <c r="H102"/>
  <c r="G26"/>
  <c r="H26"/>
  <c r="G68"/>
  <c r="H68"/>
  <c r="G62"/>
  <c r="H62"/>
  <c r="G40"/>
  <c r="H40"/>
  <c r="G37"/>
  <c r="H37"/>
  <c r="G57"/>
  <c r="H57"/>
  <c r="G74"/>
  <c r="H74"/>
  <c r="G10"/>
  <c r="H10"/>
</calcChain>
</file>

<file path=xl/sharedStrings.xml><?xml version="1.0" encoding="utf-8"?>
<sst xmlns="http://schemas.openxmlformats.org/spreadsheetml/2006/main" count="837" uniqueCount="381">
  <si>
    <t>郭赓广</t>
    <phoneticPr fontId="2" type="noConversion"/>
  </si>
  <si>
    <t>王一枭</t>
  </si>
  <si>
    <t>孙宁</t>
    <phoneticPr fontId="2" type="noConversion"/>
  </si>
  <si>
    <t>姜楠</t>
    <phoneticPr fontId="2" type="noConversion"/>
  </si>
  <si>
    <t>冯媛媛</t>
    <phoneticPr fontId="2" type="noConversion"/>
  </si>
  <si>
    <t>马明舒</t>
    <phoneticPr fontId="2" type="noConversion"/>
  </si>
  <si>
    <t>赵露璐</t>
    <phoneticPr fontId="2" type="noConversion"/>
  </si>
  <si>
    <t>叶书含</t>
    <phoneticPr fontId="2" type="noConversion"/>
  </si>
  <si>
    <t>张乐</t>
    <phoneticPr fontId="2" type="noConversion"/>
  </si>
  <si>
    <t>刘凡硕</t>
    <phoneticPr fontId="2" type="noConversion"/>
  </si>
  <si>
    <t>备注</t>
  </si>
  <si>
    <t>总分</t>
    <phoneticPr fontId="2" type="noConversion"/>
  </si>
  <si>
    <t>考场</t>
    <phoneticPr fontId="2" type="noConversion"/>
  </si>
  <si>
    <t>考号</t>
    <phoneticPr fontId="2" type="noConversion"/>
  </si>
  <si>
    <t>名次</t>
    <phoneticPr fontId="2" type="noConversion"/>
  </si>
  <si>
    <t>刘美婧</t>
    <phoneticPr fontId="2" type="noConversion"/>
  </si>
  <si>
    <t>于佳彤</t>
    <phoneticPr fontId="2" type="noConversion"/>
  </si>
  <si>
    <t>崔莹</t>
    <phoneticPr fontId="2" type="noConversion"/>
  </si>
  <si>
    <t>毛丽娟</t>
    <phoneticPr fontId="2" type="noConversion"/>
  </si>
  <si>
    <t>巴遇涵</t>
    <phoneticPr fontId="2" type="noConversion"/>
  </si>
  <si>
    <t>何雨霁</t>
    <phoneticPr fontId="2" type="noConversion"/>
  </si>
  <si>
    <t>石慧</t>
    <phoneticPr fontId="2" type="noConversion"/>
  </si>
  <si>
    <t>王思璐</t>
    <phoneticPr fontId="2" type="noConversion"/>
  </si>
  <si>
    <t>王一帆</t>
    <phoneticPr fontId="2" type="noConversion"/>
  </si>
  <si>
    <t>蔺智宏</t>
    <phoneticPr fontId="2" type="noConversion"/>
  </si>
  <si>
    <t>张雪</t>
    <phoneticPr fontId="2" type="noConversion"/>
  </si>
  <si>
    <t>李松倪</t>
    <phoneticPr fontId="2" type="noConversion"/>
  </si>
  <si>
    <t>朱诗语</t>
    <phoneticPr fontId="2" type="noConversion"/>
  </si>
  <si>
    <t xml:space="preserve">学科 ： 语文 </t>
    <phoneticPr fontId="2" type="noConversion"/>
  </si>
  <si>
    <t xml:space="preserve">学科 ： 数学 </t>
    <phoneticPr fontId="2" type="noConversion"/>
  </si>
  <si>
    <t>武诗亮</t>
    <phoneticPr fontId="2" type="noConversion"/>
  </si>
  <si>
    <t>数学</t>
    <phoneticPr fontId="2" type="noConversion"/>
  </si>
  <si>
    <t>柴方欣</t>
    <phoneticPr fontId="2" type="noConversion"/>
  </si>
  <si>
    <t>梅宏声</t>
    <phoneticPr fontId="2" type="noConversion"/>
  </si>
  <si>
    <t>于瑶</t>
    <phoneticPr fontId="2" type="noConversion"/>
  </si>
  <si>
    <t>王琪</t>
    <phoneticPr fontId="2" type="noConversion"/>
  </si>
  <si>
    <t>张婷</t>
    <phoneticPr fontId="2" type="noConversion"/>
  </si>
  <si>
    <t>张天聪</t>
    <phoneticPr fontId="2" type="noConversion"/>
  </si>
  <si>
    <t>刘薇</t>
    <phoneticPr fontId="2" type="noConversion"/>
  </si>
  <si>
    <t>侯晓明</t>
    <phoneticPr fontId="2" type="noConversion"/>
  </si>
  <si>
    <t>王雪莹</t>
    <phoneticPr fontId="2" type="noConversion"/>
  </si>
  <si>
    <t>马佳琪</t>
    <phoneticPr fontId="2" type="noConversion"/>
  </si>
  <si>
    <t>杜雪</t>
    <phoneticPr fontId="2" type="noConversion"/>
  </si>
  <si>
    <t>柏萃</t>
    <phoneticPr fontId="2" type="noConversion"/>
  </si>
  <si>
    <t>齐骁</t>
    <phoneticPr fontId="2" type="noConversion"/>
  </si>
  <si>
    <t>张晨</t>
    <phoneticPr fontId="2" type="noConversion"/>
  </si>
  <si>
    <t>吴杨</t>
    <phoneticPr fontId="2" type="noConversion"/>
  </si>
  <si>
    <t>学科 ： 物理</t>
    <phoneticPr fontId="2" type="noConversion"/>
  </si>
  <si>
    <t>学科 ：政治</t>
    <phoneticPr fontId="2" type="noConversion"/>
  </si>
  <si>
    <t>吴诗</t>
    <phoneticPr fontId="2" type="noConversion"/>
  </si>
  <si>
    <t>政治</t>
    <phoneticPr fontId="2" type="noConversion"/>
  </si>
  <si>
    <t>李萌</t>
    <phoneticPr fontId="2" type="noConversion"/>
  </si>
  <si>
    <t>齐乐</t>
    <phoneticPr fontId="2" type="noConversion"/>
  </si>
  <si>
    <t>马妍</t>
    <phoneticPr fontId="2" type="noConversion"/>
  </si>
  <si>
    <t>袁理</t>
    <phoneticPr fontId="2" type="noConversion"/>
  </si>
  <si>
    <t>王经纬</t>
    <phoneticPr fontId="2" type="noConversion"/>
  </si>
  <si>
    <t>张晗</t>
    <phoneticPr fontId="2" type="noConversion"/>
  </si>
  <si>
    <t>曹京</t>
    <phoneticPr fontId="2" type="noConversion"/>
  </si>
  <si>
    <t>马虹钰</t>
    <phoneticPr fontId="2" type="noConversion"/>
  </si>
  <si>
    <t>曹晶晶</t>
    <phoneticPr fontId="2" type="noConversion"/>
  </si>
  <si>
    <t>朱效雨</t>
    <phoneticPr fontId="2" type="noConversion"/>
  </si>
  <si>
    <t>宋晓磊</t>
    <phoneticPr fontId="2" type="noConversion"/>
  </si>
  <si>
    <t>丁环</t>
    <phoneticPr fontId="2" type="noConversion"/>
  </si>
  <si>
    <t>潘蕴竹</t>
    <phoneticPr fontId="2" type="noConversion"/>
  </si>
  <si>
    <t>何晓望</t>
    <phoneticPr fontId="2" type="noConversion"/>
  </si>
  <si>
    <t>金婷婷</t>
    <phoneticPr fontId="2" type="noConversion"/>
  </si>
  <si>
    <t>魏特</t>
    <phoneticPr fontId="2" type="noConversion"/>
  </si>
  <si>
    <t>耿明乐</t>
    <phoneticPr fontId="2" type="noConversion"/>
  </si>
  <si>
    <t>孙梦思</t>
    <phoneticPr fontId="2" type="noConversion"/>
  </si>
  <si>
    <t>郝娇娇</t>
    <phoneticPr fontId="2" type="noConversion"/>
  </si>
  <si>
    <t>杜亚丹</t>
    <phoneticPr fontId="2" type="noConversion"/>
  </si>
  <si>
    <t>高源</t>
    <phoneticPr fontId="2" type="noConversion"/>
  </si>
  <si>
    <t>王玥</t>
    <phoneticPr fontId="2" type="noConversion"/>
  </si>
  <si>
    <t>艾静</t>
    <phoneticPr fontId="2" type="noConversion"/>
  </si>
  <si>
    <t>史吏</t>
    <phoneticPr fontId="2" type="noConversion"/>
  </si>
  <si>
    <t>杨佳新</t>
    <phoneticPr fontId="2" type="noConversion"/>
  </si>
  <si>
    <t>郭晨</t>
    <phoneticPr fontId="2" type="noConversion"/>
  </si>
  <si>
    <t>历史</t>
    <phoneticPr fontId="2" type="noConversion"/>
  </si>
  <si>
    <t>潘子情</t>
    <phoneticPr fontId="2" type="noConversion"/>
  </si>
  <si>
    <t>何雪娜</t>
    <phoneticPr fontId="2" type="noConversion"/>
  </si>
  <si>
    <t>岳元</t>
    <phoneticPr fontId="2" type="noConversion"/>
  </si>
  <si>
    <t>高健</t>
    <phoneticPr fontId="2" type="noConversion"/>
  </si>
  <si>
    <t>徐熙达</t>
    <phoneticPr fontId="2" type="noConversion"/>
  </si>
  <si>
    <t>王博</t>
    <phoneticPr fontId="2" type="noConversion"/>
  </si>
  <si>
    <t>蒋伟程</t>
    <phoneticPr fontId="2" type="noConversion"/>
  </si>
  <si>
    <t>学科 ：历史</t>
    <phoneticPr fontId="2" type="noConversion"/>
  </si>
  <si>
    <t>王振维</t>
    <phoneticPr fontId="2" type="noConversion"/>
  </si>
  <si>
    <t>生物</t>
    <phoneticPr fontId="2" type="noConversion"/>
  </si>
  <si>
    <t>刘美辰</t>
    <phoneticPr fontId="2" type="noConversion"/>
  </si>
  <si>
    <t>陈璐</t>
    <phoneticPr fontId="2" type="noConversion"/>
  </si>
  <si>
    <t>高雪琦</t>
    <phoneticPr fontId="2" type="noConversion"/>
  </si>
  <si>
    <t>佟迪</t>
    <phoneticPr fontId="2" type="noConversion"/>
  </si>
  <si>
    <t>地理</t>
    <phoneticPr fontId="2" type="noConversion"/>
  </si>
  <si>
    <t>曲歌</t>
    <phoneticPr fontId="2" type="noConversion"/>
  </si>
  <si>
    <t>贾成真</t>
    <phoneticPr fontId="2" type="noConversion"/>
  </si>
  <si>
    <t>李冰</t>
    <phoneticPr fontId="2" type="noConversion"/>
  </si>
  <si>
    <t>赵佳</t>
    <phoneticPr fontId="2" type="noConversion"/>
  </si>
  <si>
    <t>学科 ：地理</t>
    <phoneticPr fontId="2" type="noConversion"/>
  </si>
  <si>
    <t>学科 ：英语</t>
    <phoneticPr fontId="2" type="noConversion"/>
  </si>
  <si>
    <t>单薇</t>
    <phoneticPr fontId="2" type="noConversion"/>
  </si>
  <si>
    <t>英语</t>
    <phoneticPr fontId="2" type="noConversion"/>
  </si>
  <si>
    <t>于松禾</t>
    <phoneticPr fontId="2" type="noConversion"/>
  </si>
  <si>
    <t>徐梦卿</t>
    <phoneticPr fontId="2" type="noConversion"/>
  </si>
  <si>
    <t>李旭男</t>
    <phoneticPr fontId="2" type="noConversion"/>
  </si>
  <si>
    <t>李达</t>
    <phoneticPr fontId="2" type="noConversion"/>
  </si>
  <si>
    <t>徐诗棋</t>
    <phoneticPr fontId="2" type="noConversion"/>
  </si>
  <si>
    <t>高佟彤</t>
    <phoneticPr fontId="2" type="noConversion"/>
  </si>
  <si>
    <t>毕慧</t>
    <phoneticPr fontId="2" type="noConversion"/>
  </si>
  <si>
    <t>王昱桐</t>
    <phoneticPr fontId="2" type="noConversion"/>
  </si>
  <si>
    <t>张莹</t>
    <phoneticPr fontId="2" type="noConversion"/>
  </si>
  <si>
    <t>佟妹瑶</t>
    <phoneticPr fontId="2" type="noConversion"/>
  </si>
  <si>
    <t>姚瑶</t>
    <phoneticPr fontId="2" type="noConversion"/>
  </si>
  <si>
    <t>陈静</t>
    <phoneticPr fontId="2" type="noConversion"/>
  </si>
  <si>
    <t>赵明明</t>
    <phoneticPr fontId="2" type="noConversion"/>
  </si>
  <si>
    <t>吴雪</t>
    <phoneticPr fontId="2" type="noConversion"/>
  </si>
  <si>
    <t>高爽</t>
    <phoneticPr fontId="2" type="noConversion"/>
  </si>
  <si>
    <t>董宽</t>
    <phoneticPr fontId="2" type="noConversion"/>
  </si>
  <si>
    <t>李佳玲</t>
    <phoneticPr fontId="2" type="noConversion"/>
  </si>
  <si>
    <t>李娇</t>
    <phoneticPr fontId="2" type="noConversion"/>
  </si>
  <si>
    <t>周丹妮</t>
    <phoneticPr fontId="2" type="noConversion"/>
  </si>
  <si>
    <t>李冲</t>
    <phoneticPr fontId="2" type="noConversion"/>
  </si>
  <si>
    <t>刘婕琳</t>
    <phoneticPr fontId="2" type="noConversion"/>
  </si>
  <si>
    <t>李杰</t>
    <phoneticPr fontId="2" type="noConversion"/>
  </si>
  <si>
    <t>于新雨</t>
    <phoneticPr fontId="2" type="noConversion"/>
  </si>
  <si>
    <t>马唯</t>
    <phoneticPr fontId="2" type="noConversion"/>
  </si>
  <si>
    <t>闫佳新</t>
    <phoneticPr fontId="2" type="noConversion"/>
  </si>
  <si>
    <t>李思琪</t>
    <phoneticPr fontId="2" type="noConversion"/>
  </si>
  <si>
    <t>孙园缘</t>
    <phoneticPr fontId="2" type="noConversion"/>
  </si>
  <si>
    <t>徐金金</t>
    <phoneticPr fontId="2" type="noConversion"/>
  </si>
  <si>
    <t>吴迪</t>
    <phoneticPr fontId="2" type="noConversion"/>
  </si>
  <si>
    <t>英语A</t>
    <phoneticPr fontId="2" type="noConversion"/>
  </si>
  <si>
    <t>赵莹莹</t>
    <phoneticPr fontId="2" type="noConversion"/>
  </si>
  <si>
    <t>房贺</t>
    <phoneticPr fontId="2" type="noConversion"/>
  </si>
  <si>
    <t>梁诗杭</t>
    <phoneticPr fontId="2" type="noConversion"/>
  </si>
  <si>
    <t>赵佳音</t>
    <phoneticPr fontId="2" type="noConversion"/>
  </si>
  <si>
    <t>齐丹</t>
    <phoneticPr fontId="2" type="noConversion"/>
  </si>
  <si>
    <t>田甜</t>
    <phoneticPr fontId="2" type="noConversion"/>
  </si>
  <si>
    <t>张力丹</t>
    <phoneticPr fontId="2" type="noConversion"/>
  </si>
  <si>
    <t>王静</t>
    <phoneticPr fontId="2" type="noConversion"/>
  </si>
  <si>
    <t>郭睿</t>
    <phoneticPr fontId="2" type="noConversion"/>
  </si>
  <si>
    <t>田雨婷</t>
    <phoneticPr fontId="2" type="noConversion"/>
  </si>
  <si>
    <t>冯子颀</t>
    <phoneticPr fontId="2" type="noConversion"/>
  </si>
  <si>
    <t>陈肖晴</t>
    <phoneticPr fontId="2" type="noConversion"/>
  </si>
  <si>
    <t>郑越</t>
    <phoneticPr fontId="2" type="noConversion"/>
  </si>
  <si>
    <t>赵桐菲</t>
    <phoneticPr fontId="2" type="noConversion"/>
  </si>
  <si>
    <t>叶禹含</t>
    <phoneticPr fontId="2" type="noConversion"/>
  </si>
  <si>
    <t>邢超</t>
    <phoneticPr fontId="2" type="noConversion"/>
  </si>
  <si>
    <t>郭野</t>
    <phoneticPr fontId="2" type="noConversion"/>
  </si>
  <si>
    <t>赵冬琦</t>
    <phoneticPr fontId="2" type="noConversion"/>
  </si>
  <si>
    <t>串玲</t>
    <phoneticPr fontId="2" type="noConversion"/>
  </si>
  <si>
    <t>贾晓乔</t>
    <phoneticPr fontId="2" type="noConversion"/>
  </si>
  <si>
    <t>董迎雪</t>
    <phoneticPr fontId="2" type="noConversion"/>
  </si>
  <si>
    <t>陈祉霏</t>
    <phoneticPr fontId="2" type="noConversion"/>
  </si>
  <si>
    <t>赵琳琳</t>
    <phoneticPr fontId="2" type="noConversion"/>
  </si>
  <si>
    <t>李慧</t>
    <phoneticPr fontId="2" type="noConversion"/>
  </si>
  <si>
    <t>张馨梦</t>
    <phoneticPr fontId="2" type="noConversion"/>
  </si>
  <si>
    <t>张依倩</t>
    <phoneticPr fontId="2" type="noConversion"/>
  </si>
  <si>
    <t>张欣</t>
    <phoneticPr fontId="2" type="noConversion"/>
  </si>
  <si>
    <t>王萌</t>
    <phoneticPr fontId="2" type="noConversion"/>
  </si>
  <si>
    <t>齐娜</t>
    <phoneticPr fontId="2" type="noConversion"/>
  </si>
  <si>
    <t>赵银彤</t>
    <phoneticPr fontId="2" type="noConversion"/>
  </si>
  <si>
    <t>英语B</t>
    <phoneticPr fontId="2" type="noConversion"/>
  </si>
  <si>
    <t>李皓阳</t>
    <phoneticPr fontId="2" type="noConversion"/>
  </si>
  <si>
    <t>赵芷微</t>
    <phoneticPr fontId="2" type="noConversion"/>
  </si>
  <si>
    <t>董慧妍</t>
    <phoneticPr fontId="2" type="noConversion"/>
  </si>
  <si>
    <t>齐兵</t>
    <phoneticPr fontId="2" type="noConversion"/>
  </si>
  <si>
    <t>王玮瑄</t>
    <phoneticPr fontId="2" type="noConversion"/>
  </si>
  <si>
    <t>体育</t>
    <phoneticPr fontId="2" type="noConversion"/>
  </si>
  <si>
    <t>王仡博</t>
    <phoneticPr fontId="2" type="noConversion"/>
  </si>
  <si>
    <t>王思宇</t>
    <phoneticPr fontId="2" type="noConversion"/>
  </si>
  <si>
    <t>聂丽洋</t>
    <phoneticPr fontId="2" type="noConversion"/>
  </si>
  <si>
    <t>吴昊</t>
    <phoneticPr fontId="2" type="noConversion"/>
  </si>
  <si>
    <t>王冰</t>
    <phoneticPr fontId="2" type="noConversion"/>
  </si>
  <si>
    <t>解冰</t>
    <phoneticPr fontId="2" type="noConversion"/>
  </si>
  <si>
    <t>施尧</t>
    <phoneticPr fontId="2" type="noConversion"/>
  </si>
  <si>
    <t>刘翼宁</t>
    <phoneticPr fontId="2" type="noConversion"/>
  </si>
  <si>
    <t>何启迪</t>
    <phoneticPr fontId="2" type="noConversion"/>
  </si>
  <si>
    <t>马惟</t>
    <phoneticPr fontId="2" type="noConversion"/>
  </si>
  <si>
    <t>王啸男</t>
    <phoneticPr fontId="2" type="noConversion"/>
  </si>
  <si>
    <t>陈博</t>
    <phoneticPr fontId="2" type="noConversion"/>
  </si>
  <si>
    <t>周少博</t>
    <phoneticPr fontId="2" type="noConversion"/>
  </si>
  <si>
    <t>史春竹</t>
    <phoneticPr fontId="2" type="noConversion"/>
  </si>
  <si>
    <t>佟晨</t>
    <phoneticPr fontId="2" type="noConversion"/>
  </si>
  <si>
    <t>李志刚</t>
    <phoneticPr fontId="2" type="noConversion"/>
  </si>
  <si>
    <t>岳玉帛</t>
    <phoneticPr fontId="2" type="noConversion"/>
  </si>
  <si>
    <t>谷金泽</t>
    <phoneticPr fontId="2" type="noConversion"/>
  </si>
  <si>
    <t>闻磊</t>
    <phoneticPr fontId="2" type="noConversion"/>
  </si>
  <si>
    <t>王贵文</t>
    <phoneticPr fontId="2" type="noConversion"/>
  </si>
  <si>
    <t>王朋</t>
    <phoneticPr fontId="2" type="noConversion"/>
  </si>
  <si>
    <t>刘磊</t>
    <phoneticPr fontId="2" type="noConversion"/>
  </si>
  <si>
    <t>孙琳琳</t>
    <phoneticPr fontId="2" type="noConversion"/>
  </si>
  <si>
    <t>范朋宇</t>
    <phoneticPr fontId="2" type="noConversion"/>
  </si>
  <si>
    <t>郭明军</t>
    <phoneticPr fontId="2" type="noConversion"/>
  </si>
  <si>
    <t>王杨</t>
    <phoneticPr fontId="2" type="noConversion"/>
  </si>
  <si>
    <t>张恩硕</t>
    <phoneticPr fontId="2" type="noConversion"/>
  </si>
  <si>
    <t>体育A</t>
    <phoneticPr fontId="2" type="noConversion"/>
  </si>
  <si>
    <t>张洋</t>
    <phoneticPr fontId="2" type="noConversion"/>
  </si>
  <si>
    <t>陈天宇</t>
    <phoneticPr fontId="2" type="noConversion"/>
  </si>
  <si>
    <t>魏来</t>
    <phoneticPr fontId="2" type="noConversion"/>
  </si>
  <si>
    <t>李诗宇</t>
    <phoneticPr fontId="2" type="noConversion"/>
  </si>
  <si>
    <t>张一平</t>
    <phoneticPr fontId="2" type="noConversion"/>
  </si>
  <si>
    <t>刘佳婧</t>
    <phoneticPr fontId="2" type="noConversion"/>
  </si>
  <si>
    <t>孙鹏野</t>
    <phoneticPr fontId="2" type="noConversion"/>
  </si>
  <si>
    <t>代健</t>
    <phoneticPr fontId="2" type="noConversion"/>
  </si>
  <si>
    <t>王经政</t>
    <phoneticPr fontId="2" type="noConversion"/>
  </si>
  <si>
    <t>学科 ：体育</t>
    <phoneticPr fontId="2" type="noConversion"/>
  </si>
  <si>
    <t>王鹤</t>
    <phoneticPr fontId="2" type="noConversion"/>
  </si>
  <si>
    <t>王帅</t>
    <phoneticPr fontId="2" type="noConversion"/>
  </si>
  <si>
    <t>鄂楠楠</t>
    <phoneticPr fontId="2" type="noConversion"/>
  </si>
  <si>
    <t>张莹</t>
    <phoneticPr fontId="2" type="noConversion"/>
  </si>
  <si>
    <t>陈闹</t>
    <phoneticPr fontId="2" type="noConversion"/>
  </si>
  <si>
    <t>徐丽颖</t>
    <phoneticPr fontId="2" type="noConversion"/>
  </si>
  <si>
    <t>李莱</t>
    <phoneticPr fontId="2" type="noConversion"/>
  </si>
  <si>
    <t>朱光宇</t>
    <phoneticPr fontId="2" type="noConversion"/>
  </si>
  <si>
    <t>宫师彤</t>
    <phoneticPr fontId="2" type="noConversion"/>
  </si>
  <si>
    <t>张佳慧</t>
    <phoneticPr fontId="2" type="noConversion"/>
  </si>
  <si>
    <t>学科 ：音乐学科</t>
    <phoneticPr fontId="2" type="noConversion"/>
  </si>
  <si>
    <t>音乐学科</t>
    <phoneticPr fontId="2" type="noConversion"/>
  </si>
  <si>
    <t>学科 ：管弦乐</t>
    <phoneticPr fontId="2" type="noConversion"/>
  </si>
  <si>
    <t>杨明</t>
    <phoneticPr fontId="2" type="noConversion"/>
  </si>
  <si>
    <t>管弦乐</t>
    <phoneticPr fontId="2" type="noConversion"/>
  </si>
  <si>
    <t>杨松</t>
    <phoneticPr fontId="2" type="noConversion"/>
  </si>
  <si>
    <t>李禹霏</t>
    <phoneticPr fontId="2" type="noConversion"/>
  </si>
  <si>
    <t>专业课</t>
    <phoneticPr fontId="2" type="noConversion"/>
  </si>
  <si>
    <t>教育心理学</t>
    <phoneticPr fontId="2" type="noConversion"/>
  </si>
  <si>
    <t>学科 ：美术</t>
    <phoneticPr fontId="2" type="noConversion"/>
  </si>
  <si>
    <t>曹丽丽</t>
    <phoneticPr fontId="2" type="noConversion"/>
  </si>
  <si>
    <t>齐霁</t>
    <phoneticPr fontId="2" type="noConversion"/>
  </si>
  <si>
    <t>李佳睿</t>
    <phoneticPr fontId="2" type="noConversion"/>
  </si>
  <si>
    <t>牛小溪</t>
    <phoneticPr fontId="2" type="noConversion"/>
  </si>
  <si>
    <t>马静</t>
    <phoneticPr fontId="2" type="noConversion"/>
  </si>
  <si>
    <t>梁艺馨</t>
    <phoneticPr fontId="2" type="noConversion"/>
  </si>
  <si>
    <t>王喆</t>
    <phoneticPr fontId="2" type="noConversion"/>
  </si>
  <si>
    <t>卢娜</t>
    <phoneticPr fontId="2" type="noConversion"/>
  </si>
  <si>
    <t>谷生鑫</t>
    <phoneticPr fontId="2" type="noConversion"/>
  </si>
  <si>
    <t>学科 ：计算机</t>
    <phoneticPr fontId="2" type="noConversion"/>
  </si>
  <si>
    <t>学科 ：小学教育</t>
    <phoneticPr fontId="2" type="noConversion"/>
  </si>
  <si>
    <t>小学教育</t>
    <phoneticPr fontId="2" type="noConversion"/>
  </si>
  <si>
    <t>田瑶</t>
    <phoneticPr fontId="2" type="noConversion"/>
  </si>
  <si>
    <t>王琳</t>
    <phoneticPr fontId="2" type="noConversion"/>
  </si>
  <si>
    <t>殷雪</t>
    <phoneticPr fontId="2" type="noConversion"/>
  </si>
  <si>
    <t>高晶晶</t>
    <phoneticPr fontId="2" type="noConversion"/>
  </si>
  <si>
    <t>姜红</t>
    <phoneticPr fontId="2" type="noConversion"/>
  </si>
  <si>
    <t>杜莹</t>
    <phoneticPr fontId="2" type="noConversion"/>
  </si>
  <si>
    <t>李辉</t>
    <phoneticPr fontId="2" type="noConversion"/>
  </si>
  <si>
    <t>李征世</t>
    <phoneticPr fontId="2" type="noConversion"/>
  </si>
  <si>
    <t>马云龙</t>
    <phoneticPr fontId="2" type="noConversion"/>
  </si>
  <si>
    <t>吴哲</t>
    <phoneticPr fontId="2" type="noConversion"/>
  </si>
  <si>
    <t>刘杨</t>
    <phoneticPr fontId="2" type="noConversion"/>
  </si>
  <si>
    <t>张雨微</t>
    <phoneticPr fontId="2" type="noConversion"/>
  </si>
  <si>
    <t>齐鑫玉</t>
    <phoneticPr fontId="2" type="noConversion"/>
  </si>
  <si>
    <t>肖祎</t>
    <phoneticPr fontId="2" type="noConversion"/>
  </si>
  <si>
    <t>刘哲</t>
    <phoneticPr fontId="2" type="noConversion"/>
  </si>
  <si>
    <t>方美惠</t>
    <phoneticPr fontId="2" type="noConversion"/>
  </si>
  <si>
    <t>岳丹</t>
    <phoneticPr fontId="2" type="noConversion"/>
  </si>
  <si>
    <t>聂苹</t>
    <phoneticPr fontId="2" type="noConversion"/>
  </si>
  <si>
    <t>刘佳</t>
    <phoneticPr fontId="2" type="noConversion"/>
  </si>
  <si>
    <t>沈悦</t>
    <phoneticPr fontId="2" type="noConversion"/>
  </si>
  <si>
    <t>魏佳佳</t>
    <phoneticPr fontId="2" type="noConversion"/>
  </si>
  <si>
    <t>王瑶</t>
    <phoneticPr fontId="2" type="noConversion"/>
  </si>
  <si>
    <t>宋笑妍</t>
    <phoneticPr fontId="2" type="noConversion"/>
  </si>
  <si>
    <t>历永悦</t>
    <phoneticPr fontId="2" type="noConversion"/>
  </si>
  <si>
    <t>陆雪</t>
    <phoneticPr fontId="2" type="noConversion"/>
  </si>
  <si>
    <t>杨舒涵</t>
    <phoneticPr fontId="2" type="noConversion"/>
  </si>
  <si>
    <t>王红光</t>
    <phoneticPr fontId="2" type="noConversion"/>
  </si>
  <si>
    <t>赵彦博</t>
    <phoneticPr fontId="2" type="noConversion"/>
  </si>
  <si>
    <t>晁晶</t>
    <phoneticPr fontId="2" type="noConversion"/>
  </si>
  <si>
    <t>小学教育A</t>
    <phoneticPr fontId="2" type="noConversion"/>
  </si>
  <si>
    <t>杨小可</t>
    <phoneticPr fontId="2" type="noConversion"/>
  </si>
  <si>
    <t>许亚楠</t>
    <phoneticPr fontId="2" type="noConversion"/>
  </si>
  <si>
    <t>信昕</t>
    <phoneticPr fontId="2" type="noConversion"/>
  </si>
  <si>
    <t>乔丽</t>
    <phoneticPr fontId="2" type="noConversion"/>
  </si>
  <si>
    <t>裴浩文</t>
    <phoneticPr fontId="2" type="noConversion"/>
  </si>
  <si>
    <t>付瑶</t>
    <phoneticPr fontId="2" type="noConversion"/>
  </si>
  <si>
    <t>张琦</t>
    <phoneticPr fontId="2" type="noConversion"/>
  </si>
  <si>
    <t>李冰凌</t>
    <phoneticPr fontId="2" type="noConversion"/>
  </si>
  <si>
    <t>杜佳慧</t>
    <phoneticPr fontId="2" type="noConversion"/>
  </si>
  <si>
    <t>王天宇</t>
    <phoneticPr fontId="2" type="noConversion"/>
  </si>
  <si>
    <t>任婷</t>
    <phoneticPr fontId="2" type="noConversion"/>
  </si>
  <si>
    <t>郭颖琨</t>
    <phoneticPr fontId="2" type="noConversion"/>
  </si>
  <si>
    <t>周洪洋</t>
    <phoneticPr fontId="2" type="noConversion"/>
  </si>
  <si>
    <t>李长月</t>
    <phoneticPr fontId="2" type="noConversion"/>
  </si>
  <si>
    <t>李楠</t>
    <phoneticPr fontId="2" type="noConversion"/>
  </si>
  <si>
    <t>王心</t>
    <phoneticPr fontId="2" type="noConversion"/>
  </si>
  <si>
    <t>吴茜</t>
    <phoneticPr fontId="2" type="noConversion"/>
  </si>
  <si>
    <t>尤宇晴</t>
    <phoneticPr fontId="2" type="noConversion"/>
  </si>
  <si>
    <t>刘晶晶</t>
    <phoneticPr fontId="2" type="noConversion"/>
  </si>
  <si>
    <t>毕宝</t>
    <phoneticPr fontId="2" type="noConversion"/>
  </si>
  <si>
    <t>谢帅</t>
    <phoneticPr fontId="2" type="noConversion"/>
  </si>
  <si>
    <t>张路</t>
    <phoneticPr fontId="2" type="noConversion"/>
  </si>
  <si>
    <t>李晴</t>
    <phoneticPr fontId="2" type="noConversion"/>
  </si>
  <si>
    <t>齐飞</t>
    <phoneticPr fontId="2" type="noConversion"/>
  </si>
  <si>
    <t>张淼</t>
    <phoneticPr fontId="2" type="noConversion"/>
  </si>
  <si>
    <t>王婉</t>
    <phoneticPr fontId="2" type="noConversion"/>
  </si>
  <si>
    <t>聂卉妍</t>
    <phoneticPr fontId="2" type="noConversion"/>
  </si>
  <si>
    <t>曹佳楠</t>
    <phoneticPr fontId="2" type="noConversion"/>
  </si>
  <si>
    <t>王美娣</t>
    <phoneticPr fontId="2" type="noConversion"/>
  </si>
  <si>
    <t>杨海波</t>
    <phoneticPr fontId="2" type="noConversion"/>
  </si>
  <si>
    <t>小学教育B</t>
    <phoneticPr fontId="2" type="noConversion"/>
  </si>
  <si>
    <t>王艺达</t>
    <phoneticPr fontId="2" type="noConversion"/>
  </si>
  <si>
    <t>陈玲</t>
    <phoneticPr fontId="2" type="noConversion"/>
  </si>
  <si>
    <t>颜井涛</t>
    <phoneticPr fontId="2" type="noConversion"/>
  </si>
  <si>
    <t>陈明</t>
    <phoneticPr fontId="2" type="noConversion"/>
  </si>
  <si>
    <t>齐国君</t>
    <phoneticPr fontId="2" type="noConversion"/>
  </si>
  <si>
    <t>王宇峰</t>
    <phoneticPr fontId="2" type="noConversion"/>
  </si>
  <si>
    <t>高婧</t>
    <phoneticPr fontId="2" type="noConversion"/>
  </si>
  <si>
    <t>赵野</t>
    <phoneticPr fontId="2" type="noConversion"/>
  </si>
  <si>
    <t>王杰</t>
    <phoneticPr fontId="2" type="noConversion"/>
  </si>
  <si>
    <t>刘擎</t>
    <phoneticPr fontId="2" type="noConversion"/>
  </si>
  <si>
    <t>苗雅雯</t>
    <phoneticPr fontId="2" type="noConversion"/>
  </si>
  <si>
    <t>宋洋洋</t>
    <phoneticPr fontId="2" type="noConversion"/>
  </si>
  <si>
    <t>马骏</t>
    <phoneticPr fontId="2" type="noConversion"/>
  </si>
  <si>
    <t>娄亚红</t>
    <phoneticPr fontId="2" type="noConversion"/>
  </si>
  <si>
    <t>李敬</t>
    <phoneticPr fontId="2" type="noConversion"/>
  </si>
  <si>
    <t>史荟楠</t>
    <phoneticPr fontId="2" type="noConversion"/>
  </si>
  <si>
    <t>王怡</t>
    <phoneticPr fontId="2" type="noConversion"/>
  </si>
  <si>
    <t>施运</t>
    <phoneticPr fontId="2" type="noConversion"/>
  </si>
  <si>
    <t>董爽</t>
    <phoneticPr fontId="2" type="noConversion"/>
  </si>
  <si>
    <t>崔宏</t>
    <phoneticPr fontId="2" type="noConversion"/>
  </si>
  <si>
    <t>张伊雪</t>
    <phoneticPr fontId="2" type="noConversion"/>
  </si>
  <si>
    <t>陈龙</t>
    <phoneticPr fontId="2" type="noConversion"/>
  </si>
  <si>
    <t>吕洋</t>
    <phoneticPr fontId="2" type="noConversion"/>
  </si>
  <si>
    <t>苗壮</t>
    <phoneticPr fontId="2" type="noConversion"/>
  </si>
  <si>
    <t>李青秀</t>
    <phoneticPr fontId="2" type="noConversion"/>
  </si>
  <si>
    <t>刘营</t>
    <phoneticPr fontId="2" type="noConversion"/>
  </si>
  <si>
    <t>李明月</t>
    <phoneticPr fontId="2" type="noConversion"/>
  </si>
  <si>
    <t>李怡</t>
    <phoneticPr fontId="2" type="noConversion"/>
  </si>
  <si>
    <t>刘畅</t>
    <phoneticPr fontId="2" type="noConversion"/>
  </si>
  <si>
    <t>龙佳蓉</t>
    <phoneticPr fontId="2" type="noConversion"/>
  </si>
  <si>
    <t>小学教育C</t>
    <phoneticPr fontId="2" type="noConversion"/>
  </si>
  <si>
    <t>孙立亚</t>
    <phoneticPr fontId="2" type="noConversion"/>
  </si>
  <si>
    <t>王世鑫</t>
    <phoneticPr fontId="2" type="noConversion"/>
  </si>
  <si>
    <t>佟月</t>
    <phoneticPr fontId="2" type="noConversion"/>
  </si>
  <si>
    <t>冯翀</t>
    <phoneticPr fontId="2" type="noConversion"/>
  </si>
  <si>
    <t>陈静</t>
    <phoneticPr fontId="2" type="noConversion"/>
  </si>
  <si>
    <t>苑龄予</t>
    <phoneticPr fontId="2" type="noConversion"/>
  </si>
  <si>
    <t>赵亭亭</t>
    <phoneticPr fontId="2" type="noConversion"/>
  </si>
  <si>
    <t>陈晓宇</t>
    <phoneticPr fontId="2" type="noConversion"/>
  </si>
  <si>
    <t>田馨</t>
    <phoneticPr fontId="2" type="noConversion"/>
  </si>
  <si>
    <t>李卓航</t>
    <phoneticPr fontId="2" type="noConversion"/>
  </si>
  <si>
    <t>冯鑫</t>
    <phoneticPr fontId="2" type="noConversion"/>
  </si>
  <si>
    <t>毕玉佳</t>
    <phoneticPr fontId="2" type="noConversion"/>
  </si>
  <si>
    <t>薛以情</t>
    <phoneticPr fontId="2" type="noConversion"/>
  </si>
  <si>
    <t>张丹丹</t>
    <phoneticPr fontId="2" type="noConversion"/>
  </si>
  <si>
    <t>陈慧</t>
    <phoneticPr fontId="2" type="noConversion"/>
  </si>
  <si>
    <t>肖宇</t>
    <phoneticPr fontId="2" type="noConversion"/>
  </si>
  <si>
    <t>学科 ：生物</t>
    <phoneticPr fontId="2" type="noConversion"/>
  </si>
  <si>
    <r>
      <t xml:space="preserve">笔试总成绩
</t>
    </r>
    <r>
      <rPr>
        <b/>
        <sz val="11"/>
        <color indexed="8"/>
        <rFont val="宋体"/>
        <charset val="134"/>
      </rPr>
      <t>（总分×25%）</t>
    </r>
    <phoneticPr fontId="2" type="noConversion"/>
  </si>
  <si>
    <t>美术</t>
    <phoneticPr fontId="2" type="noConversion"/>
  </si>
  <si>
    <t>张相婉</t>
    <phoneticPr fontId="2" type="noConversion"/>
  </si>
  <si>
    <t>姓名</t>
  </si>
  <si>
    <t>物理</t>
    <phoneticPr fontId="2" type="noConversion"/>
  </si>
  <si>
    <t>梁杉</t>
  </si>
  <si>
    <t>杨芳</t>
    <phoneticPr fontId="2" type="noConversion"/>
  </si>
  <si>
    <t>邸雪</t>
  </si>
  <si>
    <t>刘羽宁</t>
  </si>
  <si>
    <t>语文</t>
    <phoneticPr fontId="2" type="noConversion"/>
  </si>
  <si>
    <t>李东锦</t>
  </si>
  <si>
    <t>刘峥</t>
  </si>
  <si>
    <t>计算机</t>
    <phoneticPr fontId="2" type="noConversion"/>
  </si>
  <si>
    <t>闫冬</t>
    <phoneticPr fontId="2" type="noConversion"/>
  </si>
  <si>
    <t>曹丽萍</t>
    <phoneticPr fontId="2" type="noConversion"/>
  </si>
  <si>
    <t>孟岱麒</t>
    <phoneticPr fontId="2" type="noConversion"/>
  </si>
  <si>
    <t>王芳</t>
    <phoneticPr fontId="2" type="noConversion"/>
  </si>
  <si>
    <t>王思蕴</t>
    <phoneticPr fontId="2" type="noConversion"/>
  </si>
  <si>
    <t>黄莹</t>
    <phoneticPr fontId="2" type="noConversion"/>
  </si>
  <si>
    <t>数学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</si>
  <si>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</si>
  <si>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</si>
  <si>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</si>
  <si>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2017年龙港区农村学校公开招聘教师文化考试成绩</t>
    <phoneticPr fontId="2" type="noConversion"/>
  </si>
  <si>
    <t>2017 年 6月 18日</t>
    <phoneticPr fontId="2" type="noConversion"/>
  </si>
  <si>
    <t>2017年 6月18 日</t>
    <phoneticPr fontId="2" type="noConversion"/>
  </si>
  <si>
    <t>2017年  6月18日</t>
    <phoneticPr fontId="2" type="noConversion"/>
  </si>
  <si>
    <t>2017 年  6月 18日</t>
    <phoneticPr fontId="2" type="noConversion"/>
  </si>
  <si>
    <t xml:space="preserve"> 2017年   6 月  18  日</t>
    <phoneticPr fontId="2" type="noConversion"/>
  </si>
  <si>
    <t>2017 年  6  月  18  日</t>
    <phoneticPr fontId="2" type="noConversion"/>
  </si>
  <si>
    <t xml:space="preserve"> 2017年   6 月   18 日</t>
    <phoneticPr fontId="2" type="noConversion"/>
  </si>
  <si>
    <t>考场</t>
    <phoneticPr fontId="2" type="noConversion"/>
  </si>
  <si>
    <t>2017年龙港区农村学校公开招聘教师文化考试成绩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</si>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</sst>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17"/>
  <sheetViews>
    <sheetView workbookViewId="0">
      <selection activeCell="E23" sqref="E23"/>
    </sheetView>
  </sheetViews>
  <sheetFormatPr defaultRowHeight="13.5"/>
  <cols>
    <col min="1" max="1" width="12.125" customWidth="1"/>
    <col min="2" max="2" width="8.875" customWidth="1"/>
    <col min="3" max="3" width="8.625" style="1" customWidth="1"/>
    <col min="4" max="4" width="11.625" style="1" customWidth="1"/>
    <col min="5" max="5" width="18" customWidth="1"/>
    <col min="6" max="6" width="14.25" customWidth="1"/>
    <col min="7" max="7" width="19" customWidth="1"/>
    <col min="8" max="8" width="15.5" customWidth="1"/>
    <col min="9" max="9" width="14" customWidth="1"/>
    <col min="10" max="28" width="8.375" customWidth="1"/>
  </cols>
  <sheetData>
    <row r="1" spans="1:9" ht="36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4.75" customHeight="1">
      <c r="A2" s="28" t="s">
        <v>28</v>
      </c>
      <c r="B2" s="28"/>
      <c r="C2" s="28"/>
      <c r="D2" s="28"/>
      <c r="F2" s="5"/>
      <c r="G2" s="5"/>
      <c r="H2" s="29" t="s">
        <v>371</v>
      </c>
      <c r="I2" s="29"/>
    </row>
    <row r="3" spans="1:9" ht="47.25" customHeight="1">
      <c r="A3" s="7" t="s">
        <v>350</v>
      </c>
      <c r="B3" s="7" t="s">
        <v>12</v>
      </c>
      <c r="C3" s="21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1.75" customHeight="1">
      <c r="A4" s="9" t="s">
        <v>21</v>
      </c>
      <c r="B4" s="8" t="s">
        <v>356</v>
      </c>
      <c r="C4" s="8">
        <v>7</v>
      </c>
      <c r="D4" s="9">
        <v>88</v>
      </c>
      <c r="E4" s="9">
        <v>83</v>
      </c>
      <c r="F4" s="9">
        <f t="shared" ref="F4:F16" si="0">D4+E4</f>
        <v>171</v>
      </c>
      <c r="G4" s="9">
        <f t="shared" ref="G4:G16" si="1">F4*0.25</f>
        <v>42.75</v>
      </c>
      <c r="H4" s="9">
        <v>1</v>
      </c>
      <c r="I4" s="9"/>
    </row>
    <row r="5" spans="1:9" ht="21.75" customHeight="1">
      <c r="A5" s="9" t="s">
        <v>18</v>
      </c>
      <c r="B5" s="8" t="s">
        <v>356</v>
      </c>
      <c r="C5" s="8">
        <v>4</v>
      </c>
      <c r="D5" s="9">
        <v>86</v>
      </c>
      <c r="E5" s="9">
        <v>83</v>
      </c>
      <c r="F5" s="9">
        <f t="shared" si="0"/>
        <v>169</v>
      </c>
      <c r="G5" s="9">
        <f t="shared" si="1"/>
        <v>42.25</v>
      </c>
      <c r="H5" s="9">
        <v>2</v>
      </c>
      <c r="I5" s="9"/>
    </row>
    <row r="6" spans="1:9" ht="21.75" customHeight="1">
      <c r="A6" s="9" t="s">
        <v>24</v>
      </c>
      <c r="B6" s="8" t="s">
        <v>356</v>
      </c>
      <c r="C6" s="8">
        <v>10</v>
      </c>
      <c r="D6" s="9">
        <v>82</v>
      </c>
      <c r="E6" s="9">
        <v>82</v>
      </c>
      <c r="F6" s="9">
        <f t="shared" si="0"/>
        <v>164</v>
      </c>
      <c r="G6" s="9">
        <f t="shared" si="1"/>
        <v>41</v>
      </c>
      <c r="H6" s="9">
        <v>3</v>
      </c>
      <c r="I6" s="9"/>
    </row>
    <row r="7" spans="1:9" ht="21.75" customHeight="1">
      <c r="A7" s="9" t="s">
        <v>25</v>
      </c>
      <c r="B7" s="8" t="s">
        <v>356</v>
      </c>
      <c r="C7" s="8">
        <v>11</v>
      </c>
      <c r="D7" s="9">
        <v>86</v>
      </c>
      <c r="E7" s="9">
        <v>78</v>
      </c>
      <c r="F7" s="9">
        <f t="shared" si="0"/>
        <v>164</v>
      </c>
      <c r="G7" s="9">
        <f t="shared" si="1"/>
        <v>41</v>
      </c>
      <c r="H7" s="9">
        <v>3</v>
      </c>
      <c r="I7" s="9"/>
    </row>
    <row r="8" spans="1:9" ht="21.75" customHeight="1">
      <c r="A8" s="9" t="s">
        <v>22</v>
      </c>
      <c r="B8" s="8" t="s">
        <v>356</v>
      </c>
      <c r="C8" s="8">
        <v>8</v>
      </c>
      <c r="D8" s="9">
        <v>85</v>
      </c>
      <c r="E8" s="9">
        <v>72</v>
      </c>
      <c r="F8" s="9">
        <f t="shared" si="0"/>
        <v>157</v>
      </c>
      <c r="G8" s="9">
        <f t="shared" si="1"/>
        <v>39.25</v>
      </c>
      <c r="H8" s="9">
        <v>5</v>
      </c>
      <c r="I8" s="9"/>
    </row>
    <row r="9" spans="1:9" ht="21.75" customHeight="1">
      <c r="A9" s="9" t="s">
        <v>17</v>
      </c>
      <c r="B9" s="8" t="s">
        <v>356</v>
      </c>
      <c r="C9" s="8">
        <v>3</v>
      </c>
      <c r="D9" s="9">
        <v>84</v>
      </c>
      <c r="E9" s="9">
        <v>71</v>
      </c>
      <c r="F9" s="9">
        <f t="shared" si="0"/>
        <v>155</v>
      </c>
      <c r="G9" s="9">
        <f t="shared" si="1"/>
        <v>38.75</v>
      </c>
      <c r="H9" s="9">
        <v>6</v>
      </c>
      <c r="I9" s="9"/>
    </row>
    <row r="10" spans="1:9" ht="21.75" customHeight="1">
      <c r="A10" s="9" t="s">
        <v>23</v>
      </c>
      <c r="B10" s="8" t="s">
        <v>356</v>
      </c>
      <c r="C10" s="8">
        <v>9</v>
      </c>
      <c r="D10" s="9">
        <v>73</v>
      </c>
      <c r="E10" s="9">
        <v>82</v>
      </c>
      <c r="F10" s="9">
        <f t="shared" si="0"/>
        <v>155</v>
      </c>
      <c r="G10" s="9">
        <f t="shared" si="1"/>
        <v>38.75</v>
      </c>
      <c r="H10" s="9">
        <v>6</v>
      </c>
      <c r="I10" s="9"/>
    </row>
    <row r="11" spans="1:9" ht="21.75" customHeight="1">
      <c r="A11" s="9" t="s">
        <v>16</v>
      </c>
      <c r="B11" s="8" t="s">
        <v>356</v>
      </c>
      <c r="C11" s="8">
        <v>2</v>
      </c>
      <c r="D11" s="9">
        <v>73</v>
      </c>
      <c r="E11" s="9">
        <v>73</v>
      </c>
      <c r="F11" s="9">
        <f t="shared" si="0"/>
        <v>146</v>
      </c>
      <c r="G11" s="9">
        <f t="shared" si="1"/>
        <v>36.5</v>
      </c>
      <c r="H11" s="9">
        <v>8</v>
      </c>
      <c r="I11" s="9"/>
    </row>
    <row r="12" spans="1:9" ht="21.75" customHeight="1">
      <c r="A12" s="9" t="s">
        <v>26</v>
      </c>
      <c r="B12" s="8" t="s">
        <v>356</v>
      </c>
      <c r="C12" s="8">
        <v>12</v>
      </c>
      <c r="D12" s="9">
        <v>83</v>
      </c>
      <c r="E12" s="9">
        <v>63</v>
      </c>
      <c r="F12" s="9">
        <f t="shared" si="0"/>
        <v>146</v>
      </c>
      <c r="G12" s="9">
        <f t="shared" si="1"/>
        <v>36.5</v>
      </c>
      <c r="H12" s="9">
        <v>8</v>
      </c>
      <c r="I12" s="9"/>
    </row>
    <row r="13" spans="1:9" ht="21.75" customHeight="1">
      <c r="A13" s="9" t="s">
        <v>15</v>
      </c>
      <c r="B13" s="8" t="s">
        <v>356</v>
      </c>
      <c r="C13" s="8">
        <v>1</v>
      </c>
      <c r="D13" s="9">
        <v>62</v>
      </c>
      <c r="E13" s="9">
        <v>75</v>
      </c>
      <c r="F13" s="9">
        <f t="shared" si="0"/>
        <v>137</v>
      </c>
      <c r="G13" s="9">
        <f t="shared" si="1"/>
        <v>34.25</v>
      </c>
      <c r="H13" s="9">
        <v>10</v>
      </c>
      <c r="I13" s="9"/>
    </row>
    <row r="14" spans="1:9" ht="21.75" customHeight="1">
      <c r="A14" s="9" t="s">
        <v>19</v>
      </c>
      <c r="B14" s="8" t="s">
        <v>356</v>
      </c>
      <c r="C14" s="8">
        <v>5</v>
      </c>
      <c r="D14" s="9">
        <v>69</v>
      </c>
      <c r="E14" s="9">
        <v>68</v>
      </c>
      <c r="F14" s="9">
        <f t="shared" si="0"/>
        <v>137</v>
      </c>
      <c r="G14" s="9">
        <f t="shared" si="1"/>
        <v>34.25</v>
      </c>
      <c r="H14" s="9">
        <v>10</v>
      </c>
      <c r="I14" s="9"/>
    </row>
    <row r="15" spans="1:9" ht="21.75" customHeight="1">
      <c r="A15" s="9" t="s">
        <v>20</v>
      </c>
      <c r="B15" s="8" t="s">
        <v>356</v>
      </c>
      <c r="C15" s="8">
        <v>6</v>
      </c>
      <c r="D15" s="9">
        <v>80</v>
      </c>
      <c r="E15" s="9">
        <v>53</v>
      </c>
      <c r="F15" s="9">
        <f t="shared" si="0"/>
        <v>133</v>
      </c>
      <c r="G15" s="9">
        <f t="shared" si="1"/>
        <v>33.25</v>
      </c>
      <c r="H15" s="9">
        <v>12</v>
      </c>
      <c r="I15" s="9"/>
    </row>
    <row r="16" spans="1:9" ht="21.75" customHeight="1">
      <c r="A16" s="9" t="s">
        <v>27</v>
      </c>
      <c r="B16" s="8" t="s">
        <v>356</v>
      </c>
      <c r="C16" s="8">
        <v>13</v>
      </c>
      <c r="D16" s="9"/>
      <c r="E16" s="9"/>
      <c r="F16" s="9">
        <f t="shared" si="0"/>
        <v>0</v>
      </c>
      <c r="G16" s="9">
        <f t="shared" si="1"/>
        <v>0</v>
      </c>
      <c r="H16" s="9">
        <v>13</v>
      </c>
      <c r="I16" s="9" t="s">
        <v>380</v>
      </c>
    </row>
    <row r="17" spans="1:9" ht="18.75">
      <c r="A17" s="2"/>
      <c r="B17" s="2"/>
      <c r="C17" s="3"/>
      <c r="D17" s="3"/>
      <c r="E17" s="2"/>
      <c r="F17" s="2"/>
      <c r="G17" s="2"/>
      <c r="H17" s="2"/>
      <c r="I17" s="2"/>
    </row>
  </sheetData>
  <autoFilter ref="A3:I3">
    <sortState ref="A4:J16">
      <sortCondition descending="1" ref="H3"/>
    </sortState>
  </autoFilter>
  <mergeCells count="3">
    <mergeCell ref="A1:I1"/>
    <mergeCell ref="A2:D2"/>
    <mergeCell ref="H2:I2"/>
  </mergeCells>
  <phoneticPr fontId="2" type="noConversion"/>
  <pageMargins left="0.77" right="0.57999999999999996" top="0.45" bottom="0.98425196850393704" header="0.28000000000000003" footer="0.5118110236220472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I15"/>
  <sheetViews>
    <sheetView workbookViewId="0">
      <selection sqref="A1:I1"/>
    </sheetView>
  </sheetViews>
  <sheetFormatPr defaultRowHeight="13.5"/>
  <cols>
    <col min="1" max="1" width="9.75" customWidth="1"/>
    <col min="2" max="2" width="12.75" style="1" customWidth="1"/>
    <col min="3" max="3" width="6.375" style="1" customWidth="1"/>
    <col min="4" max="4" width="12.875" customWidth="1"/>
    <col min="5" max="5" width="16.625" customWidth="1"/>
    <col min="6" max="6" width="13.25" customWidth="1"/>
    <col min="7" max="7" width="17.25" customWidth="1"/>
    <col min="8" max="8" width="14" customWidth="1"/>
    <col min="9" max="9" width="14.625" customWidth="1"/>
    <col min="13" max="13" width="19.625" customWidth="1"/>
    <col min="14" max="14" width="13.5" customWidth="1"/>
  </cols>
  <sheetData>
    <row r="1" spans="1:9" ht="27.7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7.75" customHeight="1">
      <c r="A2" s="26" t="s">
        <v>216</v>
      </c>
      <c r="B2" s="26"/>
      <c r="C2" s="26"/>
      <c r="D2" s="11"/>
      <c r="E2" s="12"/>
      <c r="F2" s="12"/>
      <c r="G2" s="31" t="s">
        <v>375</v>
      </c>
      <c r="H2" s="31"/>
      <c r="I2" s="31"/>
    </row>
    <row r="3" spans="1:9" ht="47.25" customHeight="1">
      <c r="A3" s="7" t="s">
        <v>350</v>
      </c>
      <c r="B3" s="7" t="s">
        <v>12</v>
      </c>
      <c r="C3" s="7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s="2" customFormat="1" ht="27" customHeight="1">
      <c r="A4" s="9" t="s">
        <v>207</v>
      </c>
      <c r="B4" s="8" t="s">
        <v>217</v>
      </c>
      <c r="C4" s="13">
        <v>2</v>
      </c>
      <c r="D4" s="9">
        <v>78</v>
      </c>
      <c r="E4" s="9">
        <v>82</v>
      </c>
      <c r="F4" s="9">
        <f t="shared" ref="F4:F13" si="0">D4+E4</f>
        <v>160</v>
      </c>
      <c r="G4" s="9">
        <f t="shared" ref="G4:G13" si="1">F4*0.25</f>
        <v>40</v>
      </c>
      <c r="H4" s="9">
        <v>1</v>
      </c>
      <c r="I4" s="9"/>
    </row>
    <row r="5" spans="1:9" s="2" customFormat="1" ht="22.5" customHeight="1">
      <c r="A5" s="9" t="s">
        <v>213</v>
      </c>
      <c r="B5" s="8" t="s">
        <v>217</v>
      </c>
      <c r="C5" s="13">
        <v>8</v>
      </c>
      <c r="D5" s="9">
        <v>54</v>
      </c>
      <c r="E5" s="9">
        <v>74</v>
      </c>
      <c r="F5" s="9">
        <f t="shared" si="0"/>
        <v>128</v>
      </c>
      <c r="G5" s="9">
        <f t="shared" si="1"/>
        <v>32</v>
      </c>
      <c r="H5" s="9">
        <v>2</v>
      </c>
      <c r="I5" s="9"/>
    </row>
    <row r="6" spans="1:9" s="2" customFormat="1" ht="22.5" customHeight="1">
      <c r="A6" s="9" t="s">
        <v>212</v>
      </c>
      <c r="B6" s="8" t="s">
        <v>217</v>
      </c>
      <c r="C6" s="13">
        <v>7</v>
      </c>
      <c r="D6" s="9">
        <v>58</v>
      </c>
      <c r="E6" s="9">
        <v>56</v>
      </c>
      <c r="F6" s="9">
        <f t="shared" si="0"/>
        <v>114</v>
      </c>
      <c r="G6" s="9">
        <f t="shared" si="1"/>
        <v>28.5</v>
      </c>
      <c r="H6" s="9">
        <v>3</v>
      </c>
      <c r="I6" s="9"/>
    </row>
    <row r="7" spans="1:9" s="2" customFormat="1" ht="22.5" customHeight="1">
      <c r="A7" s="9" t="s">
        <v>206</v>
      </c>
      <c r="B7" s="8" t="s">
        <v>217</v>
      </c>
      <c r="C7" s="13">
        <v>1</v>
      </c>
      <c r="D7" s="9">
        <v>69</v>
      </c>
      <c r="E7" s="9">
        <v>40</v>
      </c>
      <c r="F7" s="9">
        <f t="shared" si="0"/>
        <v>109</v>
      </c>
      <c r="G7" s="9">
        <f t="shared" si="1"/>
        <v>27.25</v>
      </c>
      <c r="H7" s="9">
        <v>4</v>
      </c>
      <c r="I7" s="9"/>
    </row>
    <row r="8" spans="1:9" s="2" customFormat="1" ht="22.5" customHeight="1">
      <c r="A8" s="9" t="s">
        <v>210</v>
      </c>
      <c r="B8" s="8" t="s">
        <v>217</v>
      </c>
      <c r="C8" s="13">
        <v>5</v>
      </c>
      <c r="D8" s="9">
        <v>53</v>
      </c>
      <c r="E8" s="9">
        <v>55</v>
      </c>
      <c r="F8" s="9">
        <f t="shared" si="0"/>
        <v>108</v>
      </c>
      <c r="G8" s="9">
        <f t="shared" si="1"/>
        <v>27</v>
      </c>
      <c r="H8" s="9">
        <v>5</v>
      </c>
      <c r="I8" s="9"/>
    </row>
    <row r="9" spans="1:9" s="2" customFormat="1" ht="22.5" customHeight="1">
      <c r="A9" s="9" t="s">
        <v>215</v>
      </c>
      <c r="B9" s="8" t="s">
        <v>217</v>
      </c>
      <c r="C9" s="13">
        <v>10</v>
      </c>
      <c r="D9" s="9">
        <v>41</v>
      </c>
      <c r="E9" s="9">
        <v>54</v>
      </c>
      <c r="F9" s="9">
        <f t="shared" si="0"/>
        <v>95</v>
      </c>
      <c r="G9" s="9">
        <f t="shared" si="1"/>
        <v>23.75</v>
      </c>
      <c r="H9" s="9">
        <v>6</v>
      </c>
      <c r="I9" s="9"/>
    </row>
    <row r="10" spans="1:9" s="2" customFormat="1" ht="22.5" customHeight="1">
      <c r="A10" s="9" t="s">
        <v>214</v>
      </c>
      <c r="B10" s="8" t="s">
        <v>217</v>
      </c>
      <c r="C10" s="13">
        <v>9</v>
      </c>
      <c r="D10" s="9">
        <v>39</v>
      </c>
      <c r="E10" s="9">
        <v>41</v>
      </c>
      <c r="F10" s="9">
        <f t="shared" si="0"/>
        <v>80</v>
      </c>
      <c r="G10" s="9">
        <f t="shared" si="1"/>
        <v>20</v>
      </c>
      <c r="H10" s="9">
        <v>7</v>
      </c>
      <c r="I10" s="9"/>
    </row>
    <row r="11" spans="1:9" s="2" customFormat="1" ht="22.5" customHeight="1">
      <c r="A11" s="9" t="s">
        <v>211</v>
      </c>
      <c r="B11" s="8" t="s">
        <v>217</v>
      </c>
      <c r="C11" s="13">
        <v>6</v>
      </c>
      <c r="D11" s="9">
        <v>41</v>
      </c>
      <c r="E11" s="9">
        <v>36</v>
      </c>
      <c r="F11" s="9">
        <f t="shared" si="0"/>
        <v>77</v>
      </c>
      <c r="G11" s="9">
        <f t="shared" si="1"/>
        <v>19.25</v>
      </c>
      <c r="H11" s="9">
        <v>8</v>
      </c>
      <c r="I11" s="9"/>
    </row>
    <row r="12" spans="1:9" s="2" customFormat="1" ht="22.5" customHeight="1">
      <c r="A12" s="9" t="s">
        <v>209</v>
      </c>
      <c r="B12" s="8" t="s">
        <v>217</v>
      </c>
      <c r="C12" s="13">
        <v>4</v>
      </c>
      <c r="D12" s="9">
        <v>42</v>
      </c>
      <c r="E12" s="9">
        <v>31</v>
      </c>
      <c r="F12" s="9">
        <f t="shared" si="0"/>
        <v>73</v>
      </c>
      <c r="G12" s="9">
        <f t="shared" si="1"/>
        <v>18.25</v>
      </c>
      <c r="H12" s="9">
        <v>9</v>
      </c>
      <c r="I12" s="9"/>
    </row>
    <row r="13" spans="1:9" s="2" customFormat="1" ht="22.5" customHeight="1">
      <c r="A13" s="9" t="s">
        <v>208</v>
      </c>
      <c r="B13" s="8" t="s">
        <v>217</v>
      </c>
      <c r="C13" s="13">
        <v>3</v>
      </c>
      <c r="D13" s="9"/>
      <c r="E13" s="9"/>
      <c r="F13" s="9">
        <f t="shared" si="0"/>
        <v>0</v>
      </c>
      <c r="G13" s="9">
        <f t="shared" si="1"/>
        <v>0</v>
      </c>
      <c r="H13" s="9">
        <v>10</v>
      </c>
      <c r="I13" s="9" t="s">
        <v>367</v>
      </c>
    </row>
    <row r="15" spans="1:9" s="6" customFormat="1" ht="18.75">
      <c r="A15" s="29"/>
      <c r="B15" s="29"/>
      <c r="C15" s="29"/>
      <c r="D15" s="29"/>
      <c r="E15" s="29"/>
      <c r="F15" s="29"/>
      <c r="G15" s="29"/>
      <c r="H15" s="29"/>
      <c r="I15" s="29"/>
    </row>
  </sheetData>
  <autoFilter ref="A3:I3">
    <sortState ref="A4:J13">
      <sortCondition descending="1" ref="G3"/>
    </sortState>
  </autoFilter>
  <mergeCells count="3">
    <mergeCell ref="A15:I15"/>
    <mergeCell ref="A1:I1"/>
    <mergeCell ref="G2:I2"/>
  </mergeCells>
  <phoneticPr fontId="2" type="noConversion"/>
  <pageMargins left="0.65" right="0.43" top="0.5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I8"/>
  <sheetViews>
    <sheetView workbookViewId="0">
      <selection sqref="A1:I1"/>
    </sheetView>
  </sheetViews>
  <sheetFormatPr defaultRowHeight="20.25"/>
  <cols>
    <col min="1" max="1" width="9.375" customWidth="1"/>
    <col min="2" max="2" width="9.125" customWidth="1"/>
    <col min="3" max="3" width="7.25" customWidth="1"/>
    <col min="4" max="4" width="12" style="17" customWidth="1"/>
    <col min="5" max="5" width="16.75" style="17" customWidth="1"/>
    <col min="6" max="6" width="15.625" style="17" customWidth="1"/>
    <col min="7" max="7" width="21.5" style="17" customWidth="1"/>
    <col min="8" max="8" width="13.25" customWidth="1"/>
    <col min="9" max="9" width="12.125" customWidth="1"/>
    <col min="11" max="11" width="13.125" customWidth="1"/>
    <col min="12" max="12" width="7.125" customWidth="1"/>
    <col min="13" max="13" width="19.375" customWidth="1"/>
    <col min="14" max="14" width="13" customWidth="1"/>
  </cols>
  <sheetData>
    <row r="1" spans="1:9" ht="30.7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8.5" customHeight="1">
      <c r="A2" s="26" t="s">
        <v>218</v>
      </c>
      <c r="B2" s="26"/>
      <c r="C2" s="26"/>
      <c r="D2" s="14"/>
      <c r="E2" s="15"/>
      <c r="F2" s="15"/>
      <c r="G2" s="31" t="s">
        <v>376</v>
      </c>
      <c r="H2" s="31"/>
      <c r="I2" s="31"/>
    </row>
    <row r="3" spans="1:9" ht="47.25" customHeight="1">
      <c r="A3" s="7" t="s">
        <v>350</v>
      </c>
      <c r="B3" s="7" t="s">
        <v>12</v>
      </c>
      <c r="C3" s="21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s="2" customFormat="1" ht="21" customHeight="1">
      <c r="A4" s="9" t="s">
        <v>222</v>
      </c>
      <c r="B4" s="9" t="s">
        <v>220</v>
      </c>
      <c r="C4" s="8">
        <v>3</v>
      </c>
      <c r="D4" s="18">
        <v>59</v>
      </c>
      <c r="E4" s="18">
        <v>70</v>
      </c>
      <c r="F4" s="18">
        <f>D4+E4</f>
        <v>129</v>
      </c>
      <c r="G4" s="18">
        <f>F4*0.25</f>
        <v>32.25</v>
      </c>
      <c r="H4" s="9">
        <v>1</v>
      </c>
      <c r="I4" s="9"/>
    </row>
    <row r="5" spans="1:9" s="2" customFormat="1" ht="21" customHeight="1">
      <c r="A5" s="9" t="s">
        <v>219</v>
      </c>
      <c r="B5" s="9" t="s">
        <v>220</v>
      </c>
      <c r="C5" s="8">
        <v>1</v>
      </c>
      <c r="D5" s="18">
        <v>54</v>
      </c>
      <c r="E5" s="18">
        <v>68</v>
      </c>
      <c r="F5" s="18">
        <f>D5+E5</f>
        <v>122</v>
      </c>
      <c r="G5" s="18">
        <f>F5*0.25</f>
        <v>30.5</v>
      </c>
      <c r="H5" s="9">
        <v>2</v>
      </c>
      <c r="I5" s="9"/>
    </row>
    <row r="6" spans="1:9" s="2" customFormat="1" ht="21" customHeight="1">
      <c r="A6" s="9" t="s">
        <v>221</v>
      </c>
      <c r="B6" s="9" t="s">
        <v>220</v>
      </c>
      <c r="C6" s="8">
        <v>2</v>
      </c>
      <c r="D6" s="18">
        <v>44</v>
      </c>
      <c r="E6" s="18">
        <v>69</v>
      </c>
      <c r="F6" s="18">
        <f>D6+E6</f>
        <v>113</v>
      </c>
      <c r="G6" s="18">
        <f>F6*0.25</f>
        <v>28.25</v>
      </c>
      <c r="H6" s="9">
        <v>3</v>
      </c>
      <c r="I6" s="9"/>
    </row>
    <row r="8" spans="1:9" s="6" customFormat="1" ht="18.75">
      <c r="A8" s="29"/>
      <c r="B8" s="29"/>
      <c r="C8" s="29"/>
      <c r="D8" s="29"/>
      <c r="E8" s="29"/>
      <c r="F8" s="29"/>
      <c r="G8" s="29"/>
      <c r="H8" s="29"/>
      <c r="I8" s="29"/>
    </row>
  </sheetData>
  <autoFilter ref="A3:I3">
    <sortState ref="A4:J6">
      <sortCondition descending="1" ref="G3"/>
    </sortState>
  </autoFilter>
  <mergeCells count="3">
    <mergeCell ref="A8:I8"/>
    <mergeCell ref="A1:I1"/>
    <mergeCell ref="G2:I2"/>
  </mergeCells>
  <phoneticPr fontId="2" type="noConversion"/>
  <pageMargins left="0.94" right="0.35" top="0.53" bottom="1" header="0.5" footer="0.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21"/>
  <sheetViews>
    <sheetView workbookViewId="0">
      <selection sqref="A1:I1"/>
    </sheetView>
  </sheetViews>
  <sheetFormatPr defaultRowHeight="13.5"/>
  <cols>
    <col min="1" max="1" width="10.375" customWidth="1"/>
    <col min="2" max="2" width="8.875" style="1" customWidth="1"/>
    <col min="3" max="3" width="8" style="1" customWidth="1"/>
    <col min="4" max="4" width="12.25" style="1" customWidth="1"/>
    <col min="5" max="5" width="16.25" style="1" customWidth="1"/>
    <col min="6" max="6" width="12.25" style="1" customWidth="1"/>
    <col min="7" max="7" width="16.625" style="1" customWidth="1"/>
    <col min="8" max="8" width="11.125" style="1" customWidth="1"/>
    <col min="9" max="9" width="12.125" style="1" customWidth="1"/>
  </cols>
  <sheetData>
    <row r="1" spans="1:9" ht="35.2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0.25">
      <c r="A2" s="26" t="s">
        <v>225</v>
      </c>
      <c r="B2" s="26"/>
      <c r="C2" s="26"/>
      <c r="D2" s="14"/>
      <c r="E2" s="15"/>
      <c r="F2" s="15"/>
      <c r="G2" s="31" t="s">
        <v>377</v>
      </c>
      <c r="H2" s="31"/>
      <c r="I2" s="31"/>
    </row>
    <row r="3" spans="1:9" ht="47.25" customHeight="1">
      <c r="A3" s="7" t="s">
        <v>350</v>
      </c>
      <c r="B3" s="7" t="s">
        <v>12</v>
      </c>
      <c r="C3" s="21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s="2" customFormat="1" ht="24" customHeight="1">
      <c r="A4" s="8" t="s">
        <v>6</v>
      </c>
      <c r="B4" s="8" t="s">
        <v>348</v>
      </c>
      <c r="C4" s="8">
        <v>15</v>
      </c>
      <c r="D4" s="8">
        <v>98</v>
      </c>
      <c r="E4" s="8">
        <v>88</v>
      </c>
      <c r="F4" s="8">
        <f t="shared" ref="F4:F19" si="0">D4+E4</f>
        <v>186</v>
      </c>
      <c r="G4" s="8">
        <f t="shared" ref="G4:G19" si="1">F4*0.25</f>
        <v>46.5</v>
      </c>
      <c r="H4" s="8">
        <v>1</v>
      </c>
      <c r="I4" s="8"/>
    </row>
    <row r="5" spans="1:9" s="2" customFormat="1" ht="24" customHeight="1">
      <c r="A5" s="8" t="s">
        <v>361</v>
      </c>
      <c r="B5" s="8" t="s">
        <v>348</v>
      </c>
      <c r="C5" s="8">
        <v>3</v>
      </c>
      <c r="D5" s="8">
        <v>92</v>
      </c>
      <c r="E5" s="8">
        <v>79</v>
      </c>
      <c r="F5" s="8">
        <f t="shared" si="0"/>
        <v>171</v>
      </c>
      <c r="G5" s="8">
        <f t="shared" si="1"/>
        <v>42.75</v>
      </c>
      <c r="H5" s="8">
        <v>2</v>
      </c>
      <c r="I5" s="8"/>
    </row>
    <row r="6" spans="1:9" s="2" customFormat="1" ht="24" customHeight="1">
      <c r="A6" s="8" t="s">
        <v>228</v>
      </c>
      <c r="B6" s="8" t="s">
        <v>348</v>
      </c>
      <c r="C6" s="8">
        <v>5</v>
      </c>
      <c r="D6" s="8">
        <v>81</v>
      </c>
      <c r="E6" s="8">
        <v>86</v>
      </c>
      <c r="F6" s="8">
        <f t="shared" si="0"/>
        <v>167</v>
      </c>
      <c r="G6" s="8">
        <f t="shared" si="1"/>
        <v>41.75</v>
      </c>
      <c r="H6" s="8">
        <v>3</v>
      </c>
      <c r="I6" s="8"/>
    </row>
    <row r="7" spans="1:9" s="2" customFormat="1" ht="24" customHeight="1">
      <c r="A7" s="8" t="s">
        <v>231</v>
      </c>
      <c r="B7" s="8" t="s">
        <v>348</v>
      </c>
      <c r="C7" s="8">
        <v>8</v>
      </c>
      <c r="D7" s="8">
        <v>77</v>
      </c>
      <c r="E7" s="8">
        <v>90</v>
      </c>
      <c r="F7" s="8">
        <f t="shared" si="0"/>
        <v>167</v>
      </c>
      <c r="G7" s="8">
        <f t="shared" si="1"/>
        <v>41.75</v>
      </c>
      <c r="H7" s="8">
        <v>3</v>
      </c>
      <c r="I7" s="8"/>
    </row>
    <row r="8" spans="1:9" s="2" customFormat="1" ht="24" customHeight="1">
      <c r="A8" s="8" t="s">
        <v>1</v>
      </c>
      <c r="B8" s="8" t="s">
        <v>348</v>
      </c>
      <c r="C8" s="8">
        <v>10</v>
      </c>
      <c r="D8" s="8">
        <v>85</v>
      </c>
      <c r="E8" s="8">
        <v>81</v>
      </c>
      <c r="F8" s="8">
        <f t="shared" si="0"/>
        <v>166</v>
      </c>
      <c r="G8" s="8">
        <f t="shared" si="1"/>
        <v>41.5</v>
      </c>
      <c r="H8" s="8">
        <v>5</v>
      </c>
      <c r="I8" s="8"/>
    </row>
    <row r="9" spans="1:9" s="2" customFormat="1" ht="24" customHeight="1">
      <c r="A9" s="8" t="s">
        <v>362</v>
      </c>
      <c r="B9" s="8" t="s">
        <v>348</v>
      </c>
      <c r="C9" s="8">
        <v>4</v>
      </c>
      <c r="D9" s="8">
        <v>84</v>
      </c>
      <c r="E9" s="8">
        <v>79</v>
      </c>
      <c r="F9" s="8">
        <f t="shared" si="0"/>
        <v>163</v>
      </c>
      <c r="G9" s="8">
        <f t="shared" si="1"/>
        <v>40.75</v>
      </c>
      <c r="H9" s="8">
        <v>6</v>
      </c>
      <c r="I9" s="8"/>
    </row>
    <row r="10" spans="1:9" s="2" customFormat="1" ht="24" customHeight="1">
      <c r="A10" s="8" t="s">
        <v>3</v>
      </c>
      <c r="B10" s="8" t="s">
        <v>348</v>
      </c>
      <c r="C10" s="8">
        <v>12</v>
      </c>
      <c r="D10" s="8">
        <v>78</v>
      </c>
      <c r="E10" s="8">
        <v>81</v>
      </c>
      <c r="F10" s="8">
        <f t="shared" si="0"/>
        <v>159</v>
      </c>
      <c r="G10" s="8">
        <f t="shared" si="1"/>
        <v>39.75</v>
      </c>
      <c r="H10" s="8">
        <v>7</v>
      </c>
      <c r="I10" s="8"/>
    </row>
    <row r="11" spans="1:9" s="2" customFormat="1" ht="24" customHeight="1">
      <c r="A11" s="8" t="s">
        <v>226</v>
      </c>
      <c r="B11" s="8" t="s">
        <v>348</v>
      </c>
      <c r="C11" s="8">
        <v>1</v>
      </c>
      <c r="D11" s="8">
        <v>79</v>
      </c>
      <c r="E11" s="8">
        <v>68</v>
      </c>
      <c r="F11" s="8">
        <f t="shared" si="0"/>
        <v>147</v>
      </c>
      <c r="G11" s="8">
        <f t="shared" si="1"/>
        <v>36.75</v>
      </c>
      <c r="H11" s="8">
        <v>8</v>
      </c>
      <c r="I11" s="8"/>
    </row>
    <row r="12" spans="1:9" s="2" customFormat="1" ht="24" customHeight="1">
      <c r="A12" s="8" t="s">
        <v>227</v>
      </c>
      <c r="B12" s="8" t="s">
        <v>348</v>
      </c>
      <c r="C12" s="8">
        <v>2</v>
      </c>
      <c r="D12" s="8">
        <v>77</v>
      </c>
      <c r="E12" s="8">
        <v>70</v>
      </c>
      <c r="F12" s="8">
        <f t="shared" si="0"/>
        <v>147</v>
      </c>
      <c r="G12" s="8">
        <f t="shared" si="1"/>
        <v>36.75</v>
      </c>
      <c r="H12" s="8">
        <v>8</v>
      </c>
      <c r="I12" s="8"/>
    </row>
    <row r="13" spans="1:9" s="2" customFormat="1" ht="24" customHeight="1">
      <c r="A13" s="8" t="s">
        <v>2</v>
      </c>
      <c r="B13" s="8" t="s">
        <v>348</v>
      </c>
      <c r="C13" s="8">
        <v>11</v>
      </c>
      <c r="D13" s="8">
        <v>70</v>
      </c>
      <c r="E13" s="8">
        <v>68</v>
      </c>
      <c r="F13" s="8">
        <f t="shared" si="0"/>
        <v>138</v>
      </c>
      <c r="G13" s="8">
        <f t="shared" si="1"/>
        <v>34.5</v>
      </c>
      <c r="H13" s="8">
        <v>10</v>
      </c>
      <c r="I13" s="8"/>
    </row>
    <row r="14" spans="1:9" s="2" customFormat="1" ht="24" customHeight="1">
      <c r="A14" s="8" t="s">
        <v>229</v>
      </c>
      <c r="B14" s="8" t="s">
        <v>348</v>
      </c>
      <c r="C14" s="8">
        <v>6</v>
      </c>
      <c r="D14" s="8">
        <v>72</v>
      </c>
      <c r="E14" s="8">
        <v>64</v>
      </c>
      <c r="F14" s="8">
        <f t="shared" si="0"/>
        <v>136</v>
      </c>
      <c r="G14" s="8">
        <f t="shared" si="1"/>
        <v>34</v>
      </c>
      <c r="H14" s="8">
        <v>11</v>
      </c>
      <c r="I14" s="8"/>
    </row>
    <row r="15" spans="1:9" s="2" customFormat="1" ht="24" customHeight="1">
      <c r="A15" s="8" t="s">
        <v>4</v>
      </c>
      <c r="B15" s="8" t="s">
        <v>348</v>
      </c>
      <c r="C15" s="8">
        <v>13</v>
      </c>
      <c r="D15" s="8">
        <v>63</v>
      </c>
      <c r="E15" s="8">
        <v>55</v>
      </c>
      <c r="F15" s="8">
        <f t="shared" si="0"/>
        <v>118</v>
      </c>
      <c r="G15" s="8">
        <f t="shared" si="1"/>
        <v>29.5</v>
      </c>
      <c r="H15" s="8">
        <v>12</v>
      </c>
      <c r="I15" s="8"/>
    </row>
    <row r="16" spans="1:9" s="2" customFormat="1" ht="24" customHeight="1">
      <c r="A16" s="8" t="s">
        <v>0</v>
      </c>
      <c r="B16" s="8" t="s">
        <v>348</v>
      </c>
      <c r="C16" s="8">
        <v>9</v>
      </c>
      <c r="D16" s="8">
        <v>56</v>
      </c>
      <c r="E16" s="8">
        <v>48</v>
      </c>
      <c r="F16" s="8">
        <f t="shared" si="0"/>
        <v>104</v>
      </c>
      <c r="G16" s="8">
        <f t="shared" si="1"/>
        <v>26</v>
      </c>
      <c r="H16" s="8">
        <v>13</v>
      </c>
      <c r="I16" s="8"/>
    </row>
    <row r="17" spans="1:9" s="2" customFormat="1" ht="24" customHeight="1">
      <c r="A17" s="8" t="s">
        <v>7</v>
      </c>
      <c r="B17" s="8" t="s">
        <v>348</v>
      </c>
      <c r="C17" s="8">
        <v>16</v>
      </c>
      <c r="D17" s="8">
        <v>36</v>
      </c>
      <c r="E17" s="8">
        <v>56</v>
      </c>
      <c r="F17" s="8">
        <f t="shared" si="0"/>
        <v>92</v>
      </c>
      <c r="G17" s="8">
        <f t="shared" si="1"/>
        <v>23</v>
      </c>
      <c r="H17" s="8">
        <v>14</v>
      </c>
      <c r="I17" s="8"/>
    </row>
    <row r="18" spans="1:9" s="2" customFormat="1" ht="24" customHeight="1">
      <c r="A18" s="8" t="s">
        <v>230</v>
      </c>
      <c r="B18" s="8" t="s">
        <v>348</v>
      </c>
      <c r="C18" s="8">
        <v>7</v>
      </c>
      <c r="D18" s="8"/>
      <c r="E18" s="8"/>
      <c r="F18" s="8">
        <f t="shared" si="0"/>
        <v>0</v>
      </c>
      <c r="G18" s="8">
        <f t="shared" si="1"/>
        <v>0</v>
      </c>
      <c r="H18" s="8">
        <v>15</v>
      </c>
      <c r="I18" s="8" t="s">
        <v>368</v>
      </c>
    </row>
    <row r="19" spans="1:9" s="2" customFormat="1" ht="24" customHeight="1">
      <c r="A19" s="8" t="s">
        <v>5</v>
      </c>
      <c r="B19" s="8" t="s">
        <v>348</v>
      </c>
      <c r="C19" s="8">
        <v>14</v>
      </c>
      <c r="D19" s="8"/>
      <c r="E19" s="8"/>
      <c r="F19" s="8">
        <f t="shared" si="0"/>
        <v>0</v>
      </c>
      <c r="G19" s="8">
        <f t="shared" si="1"/>
        <v>0</v>
      </c>
      <c r="H19" s="8">
        <v>15</v>
      </c>
      <c r="I19" s="8" t="s">
        <v>367</v>
      </c>
    </row>
    <row r="20" spans="1:9" s="2" customFormat="1" ht="24" customHeight="1">
      <c r="A20" s="19"/>
      <c r="B20" s="19"/>
      <c r="C20" s="19"/>
      <c r="D20" s="19"/>
      <c r="E20" s="19"/>
      <c r="F20" s="19"/>
      <c r="G20" s="19"/>
      <c r="H20" s="19"/>
      <c r="I20" s="19"/>
    </row>
    <row r="21" spans="1:9" s="6" customFormat="1" ht="18.75">
      <c r="A21" s="29"/>
      <c r="B21" s="29"/>
      <c r="C21" s="29"/>
      <c r="D21" s="29"/>
      <c r="E21" s="29"/>
      <c r="F21" s="29"/>
      <c r="G21" s="29"/>
      <c r="H21" s="29"/>
      <c r="I21" s="29"/>
    </row>
  </sheetData>
  <autoFilter ref="A3:I3">
    <sortState ref="A4:O19">
      <sortCondition descending="1" ref="G3"/>
    </sortState>
  </autoFilter>
  <mergeCells count="3">
    <mergeCell ref="A21:I21"/>
    <mergeCell ref="A1:I1"/>
    <mergeCell ref="G2:I2"/>
  </mergeCells>
  <phoneticPr fontId="2" type="noConversion"/>
  <pageMargins left="0.84" right="0.26" top="0.51" bottom="0.16" header="0.5" footer="0.15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I15"/>
  <sheetViews>
    <sheetView workbookViewId="0">
      <selection sqref="A1:I1"/>
    </sheetView>
  </sheetViews>
  <sheetFormatPr defaultRowHeight="13.5"/>
  <cols>
    <col min="1" max="2" width="10.625" customWidth="1"/>
    <col min="3" max="3" width="7.125" customWidth="1"/>
    <col min="4" max="4" width="12.375" customWidth="1"/>
    <col min="5" max="5" width="16.625" customWidth="1"/>
    <col min="6" max="6" width="12.375" customWidth="1"/>
    <col min="7" max="7" width="16.75" customWidth="1"/>
    <col min="8" max="8" width="10.375" customWidth="1"/>
    <col min="9" max="9" width="11.125" customWidth="1"/>
    <col min="11" max="11" width="14.25" customWidth="1"/>
    <col min="12" max="12" width="7" customWidth="1"/>
    <col min="13" max="13" width="19.75" customWidth="1"/>
    <col min="14" max="14" width="14" customWidth="1"/>
  </cols>
  <sheetData>
    <row r="1" spans="1:9" ht="38.2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0.25">
      <c r="A2" s="26" t="s">
        <v>235</v>
      </c>
      <c r="B2" s="26"/>
      <c r="C2" s="26"/>
      <c r="D2" s="14"/>
      <c r="E2" s="15"/>
      <c r="F2" s="15"/>
      <c r="G2" s="31" t="s">
        <v>377</v>
      </c>
      <c r="H2" s="31"/>
      <c r="I2" s="31"/>
    </row>
    <row r="3" spans="1:9" ht="47.25" customHeight="1">
      <c r="A3" s="23" t="s">
        <v>350</v>
      </c>
      <c r="B3" s="23" t="s">
        <v>12</v>
      </c>
      <c r="C3" s="23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23" t="s">
        <v>14</v>
      </c>
      <c r="I3" s="23" t="s">
        <v>10</v>
      </c>
    </row>
    <row r="4" spans="1:9" ht="21" customHeight="1">
      <c r="A4" s="8" t="s">
        <v>8</v>
      </c>
      <c r="B4" s="8" t="s">
        <v>359</v>
      </c>
      <c r="C4" s="8">
        <v>5</v>
      </c>
      <c r="D4" s="9">
        <v>77</v>
      </c>
      <c r="E4" s="9">
        <v>85</v>
      </c>
      <c r="F4" s="9">
        <f t="shared" ref="F4:F13" si="0">D4+E4</f>
        <v>162</v>
      </c>
      <c r="G4" s="9">
        <f t="shared" ref="G4:G13" si="1">F4*0.25</f>
        <v>40.5</v>
      </c>
      <c r="H4" s="9">
        <v>1</v>
      </c>
      <c r="I4" s="9"/>
    </row>
    <row r="5" spans="1:9" ht="21" customHeight="1">
      <c r="A5" s="8" t="s">
        <v>364</v>
      </c>
      <c r="B5" s="8" t="s">
        <v>359</v>
      </c>
      <c r="C5" s="8">
        <v>3</v>
      </c>
      <c r="D5" s="9">
        <v>69</v>
      </c>
      <c r="E5" s="9">
        <v>77</v>
      </c>
      <c r="F5" s="9">
        <f t="shared" si="0"/>
        <v>146</v>
      </c>
      <c r="G5" s="9">
        <f t="shared" si="1"/>
        <v>36.5</v>
      </c>
      <c r="H5" s="9">
        <v>2</v>
      </c>
      <c r="I5" s="9"/>
    </row>
    <row r="6" spans="1:9" ht="21" customHeight="1">
      <c r="A6" s="8" t="s">
        <v>349</v>
      </c>
      <c r="B6" s="8" t="s">
        <v>359</v>
      </c>
      <c r="C6" s="8">
        <v>7</v>
      </c>
      <c r="D6" s="9">
        <v>62</v>
      </c>
      <c r="E6" s="9">
        <v>84</v>
      </c>
      <c r="F6" s="9">
        <f t="shared" si="0"/>
        <v>146</v>
      </c>
      <c r="G6" s="9">
        <f t="shared" si="1"/>
        <v>36.5</v>
      </c>
      <c r="H6" s="9">
        <v>2</v>
      </c>
      <c r="I6" s="9"/>
    </row>
    <row r="7" spans="1:9" ht="21" customHeight="1">
      <c r="A7" s="8" t="s">
        <v>360</v>
      </c>
      <c r="B7" s="8" t="s">
        <v>359</v>
      </c>
      <c r="C7" s="8">
        <v>1</v>
      </c>
      <c r="D7" s="9">
        <v>68</v>
      </c>
      <c r="E7" s="9">
        <v>74</v>
      </c>
      <c r="F7" s="9">
        <f t="shared" si="0"/>
        <v>142</v>
      </c>
      <c r="G7" s="9">
        <f t="shared" si="1"/>
        <v>35.5</v>
      </c>
      <c r="H7" s="9">
        <v>4</v>
      </c>
      <c r="I7" s="9"/>
    </row>
    <row r="8" spans="1:9" ht="21" customHeight="1">
      <c r="A8" s="8" t="s">
        <v>365</v>
      </c>
      <c r="B8" s="8" t="s">
        <v>359</v>
      </c>
      <c r="C8" s="8">
        <v>4</v>
      </c>
      <c r="D8" s="9">
        <v>56</v>
      </c>
      <c r="E8" s="9">
        <v>83</v>
      </c>
      <c r="F8" s="9">
        <f t="shared" si="0"/>
        <v>139</v>
      </c>
      <c r="G8" s="9">
        <f t="shared" si="1"/>
        <v>34.75</v>
      </c>
      <c r="H8" s="9">
        <v>5</v>
      </c>
      <c r="I8" s="9"/>
    </row>
    <row r="9" spans="1:9" ht="21" customHeight="1">
      <c r="A9" s="8" t="s">
        <v>363</v>
      </c>
      <c r="B9" s="8" t="s">
        <v>359</v>
      </c>
      <c r="C9" s="8">
        <v>2</v>
      </c>
      <c r="D9" s="9">
        <v>60</v>
      </c>
      <c r="E9" s="9">
        <v>70</v>
      </c>
      <c r="F9" s="9">
        <f t="shared" si="0"/>
        <v>130</v>
      </c>
      <c r="G9" s="9">
        <f t="shared" si="1"/>
        <v>32.5</v>
      </c>
      <c r="H9" s="9">
        <v>6</v>
      </c>
      <c r="I9" s="9"/>
    </row>
    <row r="10" spans="1:9" ht="21" customHeight="1">
      <c r="A10" s="8" t="s">
        <v>233</v>
      </c>
      <c r="B10" s="8" t="s">
        <v>359</v>
      </c>
      <c r="C10" s="8">
        <v>9</v>
      </c>
      <c r="D10" s="9">
        <v>61</v>
      </c>
      <c r="E10" s="9">
        <v>55</v>
      </c>
      <c r="F10" s="9">
        <f t="shared" si="0"/>
        <v>116</v>
      </c>
      <c r="G10" s="9">
        <f t="shared" si="1"/>
        <v>29</v>
      </c>
      <c r="H10" s="9">
        <v>7</v>
      </c>
      <c r="I10" s="9"/>
    </row>
    <row r="11" spans="1:9" ht="21" customHeight="1">
      <c r="A11" s="8" t="s">
        <v>234</v>
      </c>
      <c r="B11" s="8" t="s">
        <v>359</v>
      </c>
      <c r="C11" s="8">
        <v>10</v>
      </c>
      <c r="D11" s="9">
        <v>54</v>
      </c>
      <c r="E11" s="9">
        <v>50</v>
      </c>
      <c r="F11" s="9">
        <f t="shared" si="0"/>
        <v>104</v>
      </c>
      <c r="G11" s="9">
        <f t="shared" si="1"/>
        <v>26</v>
      </c>
      <c r="H11" s="9">
        <v>8</v>
      </c>
      <c r="I11" s="9"/>
    </row>
    <row r="12" spans="1:9" ht="21" customHeight="1">
      <c r="A12" s="8" t="s">
        <v>232</v>
      </c>
      <c r="B12" s="8" t="s">
        <v>359</v>
      </c>
      <c r="C12" s="8">
        <v>8</v>
      </c>
      <c r="D12" s="9">
        <v>39</v>
      </c>
      <c r="E12" s="9">
        <v>60</v>
      </c>
      <c r="F12" s="9">
        <f t="shared" si="0"/>
        <v>99</v>
      </c>
      <c r="G12" s="9">
        <f t="shared" si="1"/>
        <v>24.75</v>
      </c>
      <c r="H12" s="9">
        <v>9</v>
      </c>
      <c r="I12" s="9"/>
    </row>
    <row r="13" spans="1:9" ht="21" customHeight="1">
      <c r="A13" s="8" t="s">
        <v>9</v>
      </c>
      <c r="B13" s="8" t="s">
        <v>359</v>
      </c>
      <c r="C13" s="8">
        <v>6</v>
      </c>
      <c r="D13" s="9">
        <v>42</v>
      </c>
      <c r="E13" s="9">
        <v>52</v>
      </c>
      <c r="F13" s="9">
        <f t="shared" si="0"/>
        <v>94</v>
      </c>
      <c r="G13" s="9">
        <f t="shared" si="1"/>
        <v>23.5</v>
      </c>
      <c r="H13" s="9">
        <v>10</v>
      </c>
      <c r="I13" s="9"/>
    </row>
    <row r="15" spans="1:9" ht="21" customHeight="1">
      <c r="A15" s="29"/>
      <c r="B15" s="29"/>
      <c r="C15" s="29"/>
      <c r="D15" s="29"/>
      <c r="E15" s="29"/>
      <c r="F15" s="29"/>
      <c r="G15" s="29"/>
      <c r="H15" s="29"/>
      <c r="I15" s="29"/>
    </row>
  </sheetData>
  <autoFilter ref="A3:I3">
    <sortState ref="A4:J13">
      <sortCondition descending="1" ref="G3"/>
    </sortState>
  </autoFilter>
  <mergeCells count="3">
    <mergeCell ref="A15:I15"/>
    <mergeCell ref="A1:I1"/>
    <mergeCell ref="G2:I2"/>
  </mergeCells>
  <phoneticPr fontId="2" type="noConversion"/>
  <pageMargins left="0.38" right="0.24" top="1" bottom="1" header="0.5" footer="0.5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J112"/>
  <sheetViews>
    <sheetView tabSelected="1" workbookViewId="0">
      <selection activeCell="I110" sqref="I110"/>
    </sheetView>
  </sheetViews>
  <sheetFormatPr defaultRowHeight="13.5"/>
  <cols>
    <col min="1" max="1" width="10" style="1" customWidth="1"/>
    <col min="2" max="2" width="12.375" style="1" customWidth="1"/>
    <col min="3" max="3" width="9.375" style="1" customWidth="1"/>
    <col min="4" max="4" width="9.625" customWidth="1"/>
    <col min="5" max="5" width="10.125" customWidth="1"/>
    <col min="6" max="6" width="16.5" customWidth="1"/>
    <col min="7" max="7" width="12.5" customWidth="1"/>
    <col min="8" max="8" width="16.875" customWidth="1"/>
    <col min="9" max="9" width="10.625" customWidth="1"/>
    <col min="10" max="10" width="10.75" customWidth="1"/>
    <col min="12" max="12" width="11.125" customWidth="1"/>
    <col min="13" max="13" width="6.625" customWidth="1"/>
    <col min="14" max="14" width="19.375" customWidth="1"/>
    <col min="15" max="15" width="12.5" customWidth="1"/>
  </cols>
  <sheetData>
    <row r="1" spans="1:10" ht="29.25" customHeight="1">
      <c r="A1" s="27" t="s">
        <v>379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0.25">
      <c r="A2" s="26" t="s">
        <v>236</v>
      </c>
      <c r="B2" s="26"/>
      <c r="C2" s="26"/>
      <c r="D2" s="14"/>
      <c r="E2" s="14"/>
      <c r="F2" s="15"/>
      <c r="G2" s="15"/>
      <c r="H2" s="31" t="s">
        <v>375</v>
      </c>
      <c r="I2" s="31"/>
      <c r="J2" s="31"/>
    </row>
    <row r="3" spans="1:10" ht="47.25" customHeight="1">
      <c r="A3" s="23" t="s">
        <v>350</v>
      </c>
      <c r="B3" s="23" t="s">
        <v>378</v>
      </c>
      <c r="C3" s="23" t="s">
        <v>13</v>
      </c>
      <c r="D3" s="16" t="s">
        <v>356</v>
      </c>
      <c r="E3" s="16" t="s">
        <v>366</v>
      </c>
      <c r="F3" s="24" t="s">
        <v>224</v>
      </c>
      <c r="G3" s="24" t="s">
        <v>11</v>
      </c>
      <c r="H3" s="25" t="s">
        <v>347</v>
      </c>
      <c r="I3" s="23" t="s">
        <v>14</v>
      </c>
      <c r="J3" s="23" t="s">
        <v>10</v>
      </c>
    </row>
    <row r="4" spans="1:10" s="2" customFormat="1" ht="18.75" customHeight="1">
      <c r="A4" s="20" t="s">
        <v>242</v>
      </c>
      <c r="B4" s="20" t="s">
        <v>237</v>
      </c>
      <c r="C4" s="20">
        <v>7</v>
      </c>
      <c r="D4" s="9">
        <v>39</v>
      </c>
      <c r="E4" s="9">
        <v>48</v>
      </c>
      <c r="F4" s="9">
        <v>88</v>
      </c>
      <c r="G4" s="9">
        <f t="shared" ref="G4:G35" si="0">D4+E4+F4</f>
        <v>175</v>
      </c>
      <c r="H4" s="9">
        <f t="shared" ref="H4:H35" si="1">G4*0.25</f>
        <v>43.75</v>
      </c>
      <c r="I4" s="9">
        <v>1</v>
      </c>
      <c r="J4" s="9"/>
    </row>
    <row r="5" spans="1:10" s="2" customFormat="1" ht="18.75" customHeight="1">
      <c r="A5" s="8" t="s">
        <v>275</v>
      </c>
      <c r="B5" s="8" t="s">
        <v>267</v>
      </c>
      <c r="C5" s="8">
        <v>9</v>
      </c>
      <c r="D5" s="9">
        <v>42</v>
      </c>
      <c r="E5" s="9">
        <v>41</v>
      </c>
      <c r="F5" s="9">
        <v>88</v>
      </c>
      <c r="G5" s="9">
        <f t="shared" si="0"/>
        <v>171</v>
      </c>
      <c r="H5" s="9">
        <f t="shared" si="1"/>
        <v>42.75</v>
      </c>
      <c r="I5" s="9">
        <v>2</v>
      </c>
      <c r="J5" s="9"/>
    </row>
    <row r="6" spans="1:10" s="2" customFormat="1" ht="18.75" customHeight="1">
      <c r="A6" s="8" t="s">
        <v>251</v>
      </c>
      <c r="B6" s="8" t="s">
        <v>237</v>
      </c>
      <c r="C6" s="8">
        <v>16</v>
      </c>
      <c r="D6" s="9">
        <v>41</v>
      </c>
      <c r="E6" s="9">
        <v>37</v>
      </c>
      <c r="F6" s="9">
        <v>91</v>
      </c>
      <c r="G6" s="9">
        <f t="shared" si="0"/>
        <v>169</v>
      </c>
      <c r="H6" s="9">
        <f t="shared" si="1"/>
        <v>42.25</v>
      </c>
      <c r="I6" s="9">
        <v>3</v>
      </c>
      <c r="J6" s="9"/>
    </row>
    <row r="7" spans="1:10" s="2" customFormat="1" ht="18.75" customHeight="1">
      <c r="A7" s="8" t="s">
        <v>240</v>
      </c>
      <c r="B7" s="8" t="s">
        <v>237</v>
      </c>
      <c r="C7" s="8">
        <v>5</v>
      </c>
      <c r="D7" s="9">
        <v>43</v>
      </c>
      <c r="E7" s="9">
        <v>38</v>
      </c>
      <c r="F7" s="9">
        <v>87</v>
      </c>
      <c r="G7" s="9">
        <f t="shared" si="0"/>
        <v>168</v>
      </c>
      <c r="H7" s="9">
        <f t="shared" si="1"/>
        <v>42</v>
      </c>
      <c r="I7" s="9">
        <v>4</v>
      </c>
      <c r="J7" s="9"/>
    </row>
    <row r="8" spans="1:10" s="2" customFormat="1" ht="18.75" customHeight="1">
      <c r="A8" s="8" t="s">
        <v>270</v>
      </c>
      <c r="B8" s="8" t="s">
        <v>267</v>
      </c>
      <c r="C8" s="8">
        <v>4</v>
      </c>
      <c r="D8" s="9">
        <v>40</v>
      </c>
      <c r="E8" s="9">
        <v>41</v>
      </c>
      <c r="F8" s="9">
        <v>87</v>
      </c>
      <c r="G8" s="9">
        <f t="shared" si="0"/>
        <v>168</v>
      </c>
      <c r="H8" s="9">
        <f t="shared" si="1"/>
        <v>42</v>
      </c>
      <c r="I8" s="9">
        <v>4</v>
      </c>
      <c r="J8" s="9"/>
    </row>
    <row r="9" spans="1:10" s="2" customFormat="1" ht="18.75" customHeight="1">
      <c r="A9" s="8" t="s">
        <v>285</v>
      </c>
      <c r="B9" s="8" t="s">
        <v>267</v>
      </c>
      <c r="C9" s="8">
        <v>19</v>
      </c>
      <c r="D9" s="9">
        <v>43</v>
      </c>
      <c r="E9" s="9">
        <v>45</v>
      </c>
      <c r="F9" s="9">
        <v>80</v>
      </c>
      <c r="G9" s="9">
        <f t="shared" si="0"/>
        <v>168</v>
      </c>
      <c r="H9" s="9">
        <f t="shared" si="1"/>
        <v>42</v>
      </c>
      <c r="I9" s="9">
        <v>4</v>
      </c>
      <c r="J9" s="9"/>
    </row>
    <row r="10" spans="1:10" s="2" customFormat="1" ht="18.75" customHeight="1">
      <c r="A10" s="8" t="s">
        <v>352</v>
      </c>
      <c r="B10" s="8" t="s">
        <v>237</v>
      </c>
      <c r="C10" s="8">
        <v>1</v>
      </c>
      <c r="D10" s="9">
        <v>42</v>
      </c>
      <c r="E10" s="9">
        <v>40</v>
      </c>
      <c r="F10" s="9">
        <v>83</v>
      </c>
      <c r="G10" s="9">
        <f t="shared" si="0"/>
        <v>165</v>
      </c>
      <c r="H10" s="9">
        <f t="shared" si="1"/>
        <v>41.25</v>
      </c>
      <c r="I10" s="9">
        <v>7</v>
      </c>
      <c r="J10" s="9"/>
    </row>
    <row r="11" spans="1:10" s="2" customFormat="1" ht="18.75" customHeight="1">
      <c r="A11" s="8" t="s">
        <v>279</v>
      </c>
      <c r="B11" s="8" t="s">
        <v>267</v>
      </c>
      <c r="C11" s="8">
        <v>13</v>
      </c>
      <c r="D11" s="9">
        <v>41</v>
      </c>
      <c r="E11" s="9">
        <v>35</v>
      </c>
      <c r="F11" s="9">
        <v>88</v>
      </c>
      <c r="G11" s="9">
        <f t="shared" si="0"/>
        <v>164</v>
      </c>
      <c r="H11" s="9">
        <f t="shared" si="1"/>
        <v>41</v>
      </c>
      <c r="I11" s="9">
        <v>8</v>
      </c>
      <c r="J11" s="9"/>
    </row>
    <row r="12" spans="1:10" s="2" customFormat="1" ht="18.75" customHeight="1">
      <c r="A12" s="8" t="s">
        <v>245</v>
      </c>
      <c r="B12" s="8" t="s">
        <v>237</v>
      </c>
      <c r="C12" s="8">
        <v>10</v>
      </c>
      <c r="D12" s="9">
        <v>43</v>
      </c>
      <c r="E12" s="9">
        <v>34</v>
      </c>
      <c r="F12" s="9">
        <v>86</v>
      </c>
      <c r="G12" s="9">
        <f t="shared" si="0"/>
        <v>163</v>
      </c>
      <c r="H12" s="9">
        <f t="shared" si="1"/>
        <v>40.75</v>
      </c>
      <c r="I12" s="9">
        <v>9</v>
      </c>
      <c r="J12" s="9"/>
    </row>
    <row r="13" spans="1:10" s="2" customFormat="1" ht="18.75" customHeight="1">
      <c r="A13" s="8" t="s">
        <v>302</v>
      </c>
      <c r="B13" s="8" t="s">
        <v>298</v>
      </c>
      <c r="C13" s="8">
        <v>5</v>
      </c>
      <c r="D13" s="9">
        <v>40</v>
      </c>
      <c r="E13" s="9">
        <v>35</v>
      </c>
      <c r="F13" s="9">
        <v>87</v>
      </c>
      <c r="G13" s="9">
        <f t="shared" si="0"/>
        <v>162</v>
      </c>
      <c r="H13" s="9">
        <f t="shared" si="1"/>
        <v>40.5</v>
      </c>
      <c r="I13" s="9">
        <v>10</v>
      </c>
      <c r="J13" s="9"/>
    </row>
    <row r="14" spans="1:10" s="2" customFormat="1" ht="18.75" customHeight="1">
      <c r="A14" s="8" t="s">
        <v>322</v>
      </c>
      <c r="B14" s="8" t="s">
        <v>298</v>
      </c>
      <c r="C14" s="8">
        <v>25</v>
      </c>
      <c r="D14" s="9">
        <v>41</v>
      </c>
      <c r="E14" s="9">
        <v>37</v>
      </c>
      <c r="F14" s="9">
        <v>84</v>
      </c>
      <c r="G14" s="9">
        <f t="shared" si="0"/>
        <v>162</v>
      </c>
      <c r="H14" s="9">
        <f t="shared" si="1"/>
        <v>40.5</v>
      </c>
      <c r="I14" s="9">
        <v>10</v>
      </c>
      <c r="J14" s="9"/>
    </row>
    <row r="15" spans="1:10" s="2" customFormat="1" ht="18.75" customHeight="1">
      <c r="A15" s="8" t="s">
        <v>243</v>
      </c>
      <c r="B15" s="8" t="s">
        <v>237</v>
      </c>
      <c r="C15" s="8">
        <v>8</v>
      </c>
      <c r="D15" s="9">
        <v>37</v>
      </c>
      <c r="E15" s="9">
        <v>39</v>
      </c>
      <c r="F15" s="9">
        <v>85</v>
      </c>
      <c r="G15" s="9">
        <f t="shared" si="0"/>
        <v>161</v>
      </c>
      <c r="H15" s="9">
        <f t="shared" si="1"/>
        <v>40.25</v>
      </c>
      <c r="I15" s="9">
        <v>12</v>
      </c>
      <c r="J15" s="9"/>
    </row>
    <row r="16" spans="1:10" s="2" customFormat="1" ht="18.75" customHeight="1">
      <c r="A16" s="8" t="s">
        <v>244</v>
      </c>
      <c r="B16" s="8" t="s">
        <v>237</v>
      </c>
      <c r="C16" s="8">
        <v>9</v>
      </c>
      <c r="D16" s="9">
        <v>32</v>
      </c>
      <c r="E16" s="9">
        <v>47</v>
      </c>
      <c r="F16" s="9">
        <v>81</v>
      </c>
      <c r="G16" s="9">
        <f t="shared" si="0"/>
        <v>160</v>
      </c>
      <c r="H16" s="9">
        <f t="shared" si="1"/>
        <v>40</v>
      </c>
      <c r="I16" s="9">
        <v>13</v>
      </c>
      <c r="J16" s="9"/>
    </row>
    <row r="17" spans="1:10" s="2" customFormat="1" ht="18.75" customHeight="1">
      <c r="A17" s="8" t="s">
        <v>280</v>
      </c>
      <c r="B17" s="8" t="s">
        <v>267</v>
      </c>
      <c r="C17" s="8">
        <v>14</v>
      </c>
      <c r="D17" s="9">
        <v>39</v>
      </c>
      <c r="E17" s="9">
        <v>34</v>
      </c>
      <c r="F17" s="9">
        <v>87</v>
      </c>
      <c r="G17" s="9">
        <f t="shared" si="0"/>
        <v>160</v>
      </c>
      <c r="H17" s="9">
        <f t="shared" si="1"/>
        <v>40</v>
      </c>
      <c r="I17" s="9">
        <v>13</v>
      </c>
      <c r="J17" s="9"/>
    </row>
    <row r="18" spans="1:10" s="2" customFormat="1" ht="18.75" customHeight="1">
      <c r="A18" s="8" t="s">
        <v>304</v>
      </c>
      <c r="B18" s="8" t="s">
        <v>298</v>
      </c>
      <c r="C18" s="8">
        <v>7</v>
      </c>
      <c r="D18" s="9">
        <v>31</v>
      </c>
      <c r="E18" s="9">
        <v>46</v>
      </c>
      <c r="F18" s="9">
        <v>83</v>
      </c>
      <c r="G18" s="9">
        <f t="shared" si="0"/>
        <v>160</v>
      </c>
      <c r="H18" s="9">
        <f t="shared" si="1"/>
        <v>40</v>
      </c>
      <c r="I18" s="9">
        <v>13</v>
      </c>
      <c r="J18" s="9"/>
    </row>
    <row r="19" spans="1:10" s="2" customFormat="1" ht="18.75" customHeight="1">
      <c r="A19" s="8" t="s">
        <v>241</v>
      </c>
      <c r="B19" s="8" t="s">
        <v>237</v>
      </c>
      <c r="C19" s="8">
        <v>6</v>
      </c>
      <c r="D19" s="9">
        <v>35</v>
      </c>
      <c r="E19" s="9">
        <v>36</v>
      </c>
      <c r="F19" s="9">
        <v>87</v>
      </c>
      <c r="G19" s="9">
        <f t="shared" si="0"/>
        <v>158</v>
      </c>
      <c r="H19" s="9">
        <f t="shared" si="1"/>
        <v>39.5</v>
      </c>
      <c r="I19" s="9">
        <v>16</v>
      </c>
      <c r="J19" s="9"/>
    </row>
    <row r="20" spans="1:10" s="2" customFormat="1" ht="18.75" customHeight="1">
      <c r="A20" s="8" t="s">
        <v>323</v>
      </c>
      <c r="B20" s="8" t="s">
        <v>298</v>
      </c>
      <c r="C20" s="8">
        <v>26</v>
      </c>
      <c r="D20" s="9">
        <v>44</v>
      </c>
      <c r="E20" s="9">
        <v>36</v>
      </c>
      <c r="F20" s="9">
        <v>78</v>
      </c>
      <c r="G20" s="9">
        <f t="shared" si="0"/>
        <v>158</v>
      </c>
      <c r="H20" s="9">
        <f t="shared" si="1"/>
        <v>39.5</v>
      </c>
      <c r="I20" s="9">
        <v>16</v>
      </c>
      <c r="J20" s="9"/>
    </row>
    <row r="21" spans="1:10" s="2" customFormat="1" ht="18.75" customHeight="1">
      <c r="A21" s="8" t="s">
        <v>254</v>
      </c>
      <c r="B21" s="8" t="s">
        <v>237</v>
      </c>
      <c r="C21" s="8">
        <v>19</v>
      </c>
      <c r="D21" s="9">
        <v>30</v>
      </c>
      <c r="E21" s="9">
        <v>42</v>
      </c>
      <c r="F21" s="9">
        <v>85</v>
      </c>
      <c r="G21" s="9">
        <f t="shared" si="0"/>
        <v>157</v>
      </c>
      <c r="H21" s="9">
        <f t="shared" si="1"/>
        <v>39.25</v>
      </c>
      <c r="I21" s="9">
        <v>18</v>
      </c>
      <c r="J21" s="9"/>
    </row>
    <row r="22" spans="1:10" s="2" customFormat="1" ht="18.75" customHeight="1">
      <c r="A22" s="8" t="s">
        <v>266</v>
      </c>
      <c r="B22" s="8" t="s">
        <v>267</v>
      </c>
      <c r="C22" s="8">
        <v>1</v>
      </c>
      <c r="D22" s="9">
        <v>36</v>
      </c>
      <c r="E22" s="9">
        <v>38</v>
      </c>
      <c r="F22" s="9">
        <v>83</v>
      </c>
      <c r="G22" s="9">
        <f t="shared" si="0"/>
        <v>157</v>
      </c>
      <c r="H22" s="9">
        <f t="shared" si="1"/>
        <v>39.25</v>
      </c>
      <c r="I22" s="9">
        <v>18</v>
      </c>
      <c r="J22" s="9"/>
    </row>
    <row r="23" spans="1:10" s="2" customFormat="1" ht="18.75" customHeight="1">
      <c r="A23" s="8" t="s">
        <v>258</v>
      </c>
      <c r="B23" s="8" t="s">
        <v>237</v>
      </c>
      <c r="C23" s="8">
        <v>23</v>
      </c>
      <c r="D23" s="9">
        <v>36</v>
      </c>
      <c r="E23" s="9">
        <v>42</v>
      </c>
      <c r="F23" s="9">
        <v>78</v>
      </c>
      <c r="G23" s="9">
        <f t="shared" si="0"/>
        <v>156</v>
      </c>
      <c r="H23" s="9">
        <f t="shared" si="1"/>
        <v>39</v>
      </c>
      <c r="I23" s="9">
        <v>20</v>
      </c>
      <c r="J23" s="9"/>
    </row>
    <row r="24" spans="1:10" s="2" customFormat="1" ht="18.75" customHeight="1">
      <c r="A24" s="8" t="s">
        <v>261</v>
      </c>
      <c r="B24" s="8" t="s">
        <v>237</v>
      </c>
      <c r="C24" s="8">
        <v>26</v>
      </c>
      <c r="D24" s="9">
        <v>48</v>
      </c>
      <c r="E24" s="9">
        <v>25</v>
      </c>
      <c r="F24" s="9">
        <v>83</v>
      </c>
      <c r="G24" s="9">
        <f t="shared" si="0"/>
        <v>156</v>
      </c>
      <c r="H24" s="9">
        <f t="shared" si="1"/>
        <v>39</v>
      </c>
      <c r="I24" s="9">
        <v>20</v>
      </c>
      <c r="J24" s="9"/>
    </row>
    <row r="25" spans="1:10" s="2" customFormat="1" ht="18.75" customHeight="1">
      <c r="A25" s="8" t="s">
        <v>278</v>
      </c>
      <c r="B25" s="8" t="s">
        <v>267</v>
      </c>
      <c r="C25" s="8">
        <v>12</v>
      </c>
      <c r="D25" s="9">
        <v>43</v>
      </c>
      <c r="E25" s="9">
        <v>25</v>
      </c>
      <c r="F25" s="9">
        <v>88</v>
      </c>
      <c r="G25" s="9">
        <f t="shared" si="0"/>
        <v>156</v>
      </c>
      <c r="H25" s="9">
        <f t="shared" si="1"/>
        <v>39</v>
      </c>
      <c r="I25" s="9">
        <v>20</v>
      </c>
      <c r="J25" s="9"/>
    </row>
    <row r="26" spans="1:10" s="2" customFormat="1" ht="18.75" customHeight="1">
      <c r="A26" s="8" t="s">
        <v>339</v>
      </c>
      <c r="B26" s="8" t="s">
        <v>329</v>
      </c>
      <c r="C26" s="8">
        <v>11</v>
      </c>
      <c r="D26" s="9">
        <v>41</v>
      </c>
      <c r="E26" s="9">
        <v>33</v>
      </c>
      <c r="F26" s="9">
        <v>82</v>
      </c>
      <c r="G26" s="9">
        <f t="shared" si="0"/>
        <v>156</v>
      </c>
      <c r="H26" s="9">
        <f t="shared" si="1"/>
        <v>39</v>
      </c>
      <c r="I26" s="9">
        <v>20</v>
      </c>
      <c r="J26" s="9"/>
    </row>
    <row r="27" spans="1:10" s="2" customFormat="1" ht="18.75" customHeight="1">
      <c r="A27" s="8" t="s">
        <v>324</v>
      </c>
      <c r="B27" s="8" t="s">
        <v>298</v>
      </c>
      <c r="C27" s="8">
        <v>27</v>
      </c>
      <c r="D27" s="9">
        <v>40</v>
      </c>
      <c r="E27" s="9">
        <v>36</v>
      </c>
      <c r="F27" s="9">
        <v>79</v>
      </c>
      <c r="G27" s="9">
        <f t="shared" si="0"/>
        <v>155</v>
      </c>
      <c r="H27" s="9">
        <f t="shared" si="1"/>
        <v>38.75</v>
      </c>
      <c r="I27" s="9">
        <v>24</v>
      </c>
      <c r="J27" s="9"/>
    </row>
    <row r="28" spans="1:10" s="2" customFormat="1" ht="18.75" customHeight="1">
      <c r="A28" s="8" t="s">
        <v>263</v>
      </c>
      <c r="B28" s="8" t="s">
        <v>237</v>
      </c>
      <c r="C28" s="8">
        <v>28</v>
      </c>
      <c r="D28" s="9">
        <v>42</v>
      </c>
      <c r="E28" s="9">
        <v>30</v>
      </c>
      <c r="F28" s="9">
        <v>82</v>
      </c>
      <c r="G28" s="9">
        <f t="shared" si="0"/>
        <v>154</v>
      </c>
      <c r="H28" s="9">
        <f t="shared" si="1"/>
        <v>38.5</v>
      </c>
      <c r="I28" s="9">
        <v>25</v>
      </c>
      <c r="J28" s="9"/>
    </row>
    <row r="29" spans="1:10" s="2" customFormat="1" ht="18.75" customHeight="1">
      <c r="A29" s="8" t="s">
        <v>287</v>
      </c>
      <c r="B29" s="8" t="s">
        <v>267</v>
      </c>
      <c r="C29" s="8">
        <v>22</v>
      </c>
      <c r="D29" s="9">
        <v>41</v>
      </c>
      <c r="E29" s="9">
        <v>25</v>
      </c>
      <c r="F29" s="9">
        <v>88</v>
      </c>
      <c r="G29" s="9">
        <f t="shared" si="0"/>
        <v>154</v>
      </c>
      <c r="H29" s="9">
        <f t="shared" si="1"/>
        <v>38.5</v>
      </c>
      <c r="I29" s="9">
        <v>25</v>
      </c>
      <c r="J29" s="9"/>
    </row>
    <row r="30" spans="1:10" s="2" customFormat="1" ht="18.75" customHeight="1">
      <c r="A30" s="8" t="s">
        <v>260</v>
      </c>
      <c r="B30" s="8" t="s">
        <v>237</v>
      </c>
      <c r="C30" s="8">
        <v>25</v>
      </c>
      <c r="D30" s="9">
        <v>38</v>
      </c>
      <c r="E30" s="9">
        <v>27</v>
      </c>
      <c r="F30" s="9">
        <v>88</v>
      </c>
      <c r="G30" s="9">
        <f t="shared" si="0"/>
        <v>153</v>
      </c>
      <c r="H30" s="9">
        <f t="shared" si="1"/>
        <v>38.25</v>
      </c>
      <c r="I30" s="9">
        <v>27</v>
      </c>
      <c r="J30" s="9"/>
    </row>
    <row r="31" spans="1:10" s="2" customFormat="1" ht="18.75" customHeight="1">
      <c r="A31" s="8" t="s">
        <v>264</v>
      </c>
      <c r="B31" s="8" t="s">
        <v>237</v>
      </c>
      <c r="C31" s="8">
        <v>29</v>
      </c>
      <c r="D31" s="9">
        <v>39</v>
      </c>
      <c r="E31" s="9">
        <v>29</v>
      </c>
      <c r="F31" s="9">
        <v>84</v>
      </c>
      <c r="G31" s="9">
        <f t="shared" si="0"/>
        <v>152</v>
      </c>
      <c r="H31" s="9">
        <f t="shared" si="1"/>
        <v>38</v>
      </c>
      <c r="I31" s="9">
        <v>28</v>
      </c>
      <c r="J31" s="9"/>
    </row>
    <row r="32" spans="1:10" s="2" customFormat="1" ht="18.75" customHeight="1">
      <c r="A32" s="8" t="s">
        <v>284</v>
      </c>
      <c r="B32" s="8" t="s">
        <v>267</v>
      </c>
      <c r="C32" s="8">
        <v>18</v>
      </c>
      <c r="D32" s="9">
        <v>44</v>
      </c>
      <c r="E32" s="9">
        <v>21</v>
      </c>
      <c r="F32" s="9">
        <v>86</v>
      </c>
      <c r="G32" s="9">
        <f t="shared" si="0"/>
        <v>151</v>
      </c>
      <c r="H32" s="9">
        <f t="shared" si="1"/>
        <v>37.75</v>
      </c>
      <c r="I32" s="9">
        <v>29</v>
      </c>
      <c r="J32" s="9"/>
    </row>
    <row r="33" spans="1:10" s="2" customFormat="1" ht="18.75" customHeight="1">
      <c r="A33" s="8" t="s">
        <v>303</v>
      </c>
      <c r="B33" s="8" t="s">
        <v>298</v>
      </c>
      <c r="C33" s="8">
        <v>6</v>
      </c>
      <c r="D33" s="9">
        <v>23</v>
      </c>
      <c r="E33" s="9">
        <v>47</v>
      </c>
      <c r="F33" s="9">
        <v>79</v>
      </c>
      <c r="G33" s="9">
        <f t="shared" si="0"/>
        <v>149</v>
      </c>
      <c r="H33" s="9">
        <f t="shared" si="1"/>
        <v>37.25</v>
      </c>
      <c r="I33" s="9">
        <v>30</v>
      </c>
      <c r="J33" s="9"/>
    </row>
    <row r="34" spans="1:10" s="2" customFormat="1" ht="18.75" customHeight="1">
      <c r="A34" s="8" t="s">
        <v>250</v>
      </c>
      <c r="B34" s="8" t="s">
        <v>237</v>
      </c>
      <c r="C34" s="8">
        <v>15</v>
      </c>
      <c r="D34" s="9">
        <v>39</v>
      </c>
      <c r="E34" s="9">
        <v>37</v>
      </c>
      <c r="F34" s="9">
        <v>72</v>
      </c>
      <c r="G34" s="9">
        <f t="shared" si="0"/>
        <v>148</v>
      </c>
      <c r="H34" s="9">
        <f t="shared" si="1"/>
        <v>37</v>
      </c>
      <c r="I34" s="9">
        <v>31</v>
      </c>
      <c r="J34" s="9"/>
    </row>
    <row r="35" spans="1:10" s="2" customFormat="1" ht="18.75" customHeight="1">
      <c r="A35" s="8" t="s">
        <v>269</v>
      </c>
      <c r="B35" s="8" t="s">
        <v>267</v>
      </c>
      <c r="C35" s="8">
        <v>3</v>
      </c>
      <c r="D35" s="9">
        <v>32</v>
      </c>
      <c r="E35" s="9">
        <v>34</v>
      </c>
      <c r="F35" s="9">
        <v>82</v>
      </c>
      <c r="G35" s="9">
        <f t="shared" si="0"/>
        <v>148</v>
      </c>
      <c r="H35" s="9">
        <f t="shared" si="1"/>
        <v>37</v>
      </c>
      <c r="I35" s="9">
        <v>31</v>
      </c>
      <c r="J35" s="9"/>
    </row>
    <row r="36" spans="1:10" s="2" customFormat="1" ht="18.75" customHeight="1">
      <c r="A36" s="8" t="s">
        <v>277</v>
      </c>
      <c r="B36" s="8" t="s">
        <v>267</v>
      </c>
      <c r="C36" s="8">
        <v>11</v>
      </c>
      <c r="D36" s="9">
        <v>37</v>
      </c>
      <c r="E36" s="9">
        <v>32</v>
      </c>
      <c r="F36" s="9">
        <v>79</v>
      </c>
      <c r="G36" s="9">
        <f t="shared" ref="G36:G67" si="2">D36+E36+F36</f>
        <v>148</v>
      </c>
      <c r="H36" s="9">
        <f t="shared" ref="H36:H67" si="3">G36*0.25</f>
        <v>37</v>
      </c>
      <c r="I36" s="9">
        <v>31</v>
      </c>
      <c r="J36" s="9"/>
    </row>
    <row r="37" spans="1:10" s="2" customFormat="1" ht="18.75" customHeight="1">
      <c r="A37" s="8" t="s">
        <v>343</v>
      </c>
      <c r="B37" s="8" t="s">
        <v>329</v>
      </c>
      <c r="C37" s="8">
        <v>15</v>
      </c>
      <c r="D37" s="9">
        <v>34</v>
      </c>
      <c r="E37" s="9">
        <v>29</v>
      </c>
      <c r="F37" s="9">
        <v>83</v>
      </c>
      <c r="G37" s="9">
        <f t="shared" si="2"/>
        <v>146</v>
      </c>
      <c r="H37" s="9">
        <f t="shared" si="3"/>
        <v>36.5</v>
      </c>
      <c r="I37" s="9">
        <v>34</v>
      </c>
      <c r="J37" s="9"/>
    </row>
    <row r="38" spans="1:10" s="2" customFormat="1" ht="18.75" customHeight="1">
      <c r="A38" s="8" t="s">
        <v>255</v>
      </c>
      <c r="B38" s="8" t="s">
        <v>237</v>
      </c>
      <c r="C38" s="8">
        <v>20</v>
      </c>
      <c r="D38" s="9">
        <v>32</v>
      </c>
      <c r="E38" s="9">
        <v>31</v>
      </c>
      <c r="F38" s="9">
        <v>82</v>
      </c>
      <c r="G38" s="9">
        <f t="shared" si="2"/>
        <v>145</v>
      </c>
      <c r="H38" s="9">
        <f t="shared" si="3"/>
        <v>36.25</v>
      </c>
      <c r="I38" s="9">
        <v>35</v>
      </c>
      <c r="J38" s="9"/>
    </row>
    <row r="39" spans="1:10" s="2" customFormat="1" ht="18.75" customHeight="1">
      <c r="A39" s="8" t="s">
        <v>317</v>
      </c>
      <c r="B39" s="8" t="s">
        <v>298</v>
      </c>
      <c r="C39" s="8">
        <v>20</v>
      </c>
      <c r="D39" s="9">
        <v>26</v>
      </c>
      <c r="E39" s="9">
        <v>30</v>
      </c>
      <c r="F39" s="9">
        <v>89</v>
      </c>
      <c r="G39" s="9">
        <f t="shared" si="2"/>
        <v>145</v>
      </c>
      <c r="H39" s="9">
        <f t="shared" si="3"/>
        <v>36.25</v>
      </c>
      <c r="I39" s="9">
        <v>35</v>
      </c>
      <c r="J39" s="9"/>
    </row>
    <row r="40" spans="1:10" s="2" customFormat="1" ht="18.75" customHeight="1">
      <c r="A40" s="8" t="s">
        <v>342</v>
      </c>
      <c r="B40" s="8" t="s">
        <v>329</v>
      </c>
      <c r="C40" s="8">
        <v>14</v>
      </c>
      <c r="D40" s="9">
        <v>31</v>
      </c>
      <c r="E40" s="9">
        <v>36</v>
      </c>
      <c r="F40" s="9">
        <v>78</v>
      </c>
      <c r="G40" s="9">
        <f t="shared" si="2"/>
        <v>145</v>
      </c>
      <c r="H40" s="9">
        <f t="shared" si="3"/>
        <v>36.25</v>
      </c>
      <c r="I40" s="9">
        <v>35</v>
      </c>
      <c r="J40" s="9"/>
    </row>
    <row r="41" spans="1:10" s="2" customFormat="1" ht="18.75" customHeight="1">
      <c r="A41" s="8" t="s">
        <v>247</v>
      </c>
      <c r="B41" s="8" t="s">
        <v>237</v>
      </c>
      <c r="C41" s="8">
        <v>12</v>
      </c>
      <c r="D41" s="9">
        <v>34</v>
      </c>
      <c r="E41" s="9">
        <v>19</v>
      </c>
      <c r="F41" s="9">
        <v>90</v>
      </c>
      <c r="G41" s="9">
        <f t="shared" si="2"/>
        <v>143</v>
      </c>
      <c r="H41" s="9">
        <f t="shared" si="3"/>
        <v>35.75</v>
      </c>
      <c r="I41" s="9">
        <v>38</v>
      </c>
      <c r="J41" s="9"/>
    </row>
    <row r="42" spans="1:10" s="2" customFormat="1" ht="18.75" customHeight="1">
      <c r="A42" s="8" t="s">
        <v>271</v>
      </c>
      <c r="B42" s="8" t="s">
        <v>267</v>
      </c>
      <c r="C42" s="8">
        <v>5</v>
      </c>
      <c r="D42" s="9">
        <v>42</v>
      </c>
      <c r="E42" s="9">
        <v>18</v>
      </c>
      <c r="F42" s="9">
        <v>83</v>
      </c>
      <c r="G42" s="9">
        <f t="shared" si="2"/>
        <v>143</v>
      </c>
      <c r="H42" s="9">
        <f t="shared" si="3"/>
        <v>35.75</v>
      </c>
      <c r="I42" s="9">
        <v>38</v>
      </c>
      <c r="J42" s="9"/>
    </row>
    <row r="43" spans="1:10" s="2" customFormat="1" ht="18.75" customHeight="1">
      <c r="A43" s="8" t="s">
        <v>325</v>
      </c>
      <c r="B43" s="8" t="s">
        <v>298</v>
      </c>
      <c r="C43" s="8">
        <v>28</v>
      </c>
      <c r="D43" s="9">
        <v>39</v>
      </c>
      <c r="E43" s="9">
        <v>36</v>
      </c>
      <c r="F43" s="9">
        <v>67</v>
      </c>
      <c r="G43" s="9">
        <f t="shared" si="2"/>
        <v>142</v>
      </c>
      <c r="H43" s="9">
        <f t="shared" si="3"/>
        <v>35.5</v>
      </c>
      <c r="I43" s="9">
        <v>40</v>
      </c>
      <c r="J43" s="9"/>
    </row>
    <row r="44" spans="1:10" s="2" customFormat="1" ht="18.75" customHeight="1">
      <c r="A44" s="8" t="s">
        <v>293</v>
      </c>
      <c r="B44" s="8" t="s">
        <v>267</v>
      </c>
      <c r="C44" s="8">
        <v>27</v>
      </c>
      <c r="D44" s="9">
        <v>43</v>
      </c>
      <c r="E44" s="9">
        <v>23</v>
      </c>
      <c r="F44" s="9">
        <v>75</v>
      </c>
      <c r="G44" s="9">
        <f t="shared" si="2"/>
        <v>141</v>
      </c>
      <c r="H44" s="9">
        <f t="shared" si="3"/>
        <v>35.25</v>
      </c>
      <c r="I44" s="9">
        <v>41</v>
      </c>
      <c r="J44" s="9"/>
    </row>
    <row r="45" spans="1:10" s="2" customFormat="1" ht="18.75" customHeight="1">
      <c r="A45" s="8" t="s">
        <v>265</v>
      </c>
      <c r="B45" s="8" t="s">
        <v>237</v>
      </c>
      <c r="C45" s="8">
        <v>30</v>
      </c>
      <c r="D45" s="9">
        <v>36</v>
      </c>
      <c r="E45" s="9">
        <v>24</v>
      </c>
      <c r="F45" s="9">
        <v>80</v>
      </c>
      <c r="G45" s="9">
        <f t="shared" si="2"/>
        <v>140</v>
      </c>
      <c r="H45" s="9">
        <f t="shared" si="3"/>
        <v>35</v>
      </c>
      <c r="I45" s="9">
        <v>42</v>
      </c>
      <c r="J45" s="9"/>
    </row>
    <row r="46" spans="1:10" s="2" customFormat="1" ht="18.75" customHeight="1">
      <c r="A46" s="8" t="s">
        <v>273</v>
      </c>
      <c r="B46" s="8" t="s">
        <v>267</v>
      </c>
      <c r="C46" s="8">
        <v>7</v>
      </c>
      <c r="D46" s="9">
        <v>40</v>
      </c>
      <c r="E46" s="9">
        <v>27</v>
      </c>
      <c r="F46" s="9">
        <v>73</v>
      </c>
      <c r="G46" s="9">
        <f t="shared" si="2"/>
        <v>140</v>
      </c>
      <c r="H46" s="9">
        <f t="shared" si="3"/>
        <v>35</v>
      </c>
      <c r="I46" s="9">
        <v>42</v>
      </c>
      <c r="J46" s="9"/>
    </row>
    <row r="47" spans="1:10" s="2" customFormat="1" ht="18.75" customHeight="1">
      <c r="A47" s="8" t="s">
        <v>246</v>
      </c>
      <c r="B47" s="8" t="s">
        <v>237</v>
      </c>
      <c r="C47" s="8">
        <v>11</v>
      </c>
      <c r="D47" s="9">
        <v>35</v>
      </c>
      <c r="E47" s="9">
        <v>24</v>
      </c>
      <c r="F47" s="9">
        <v>80</v>
      </c>
      <c r="G47" s="9">
        <f t="shared" si="2"/>
        <v>139</v>
      </c>
      <c r="H47" s="9">
        <f t="shared" si="3"/>
        <v>34.75</v>
      </c>
      <c r="I47" s="9">
        <v>44</v>
      </c>
      <c r="J47" s="9"/>
    </row>
    <row r="48" spans="1:10" s="2" customFormat="1" ht="18.75" customHeight="1">
      <c r="A48" s="8" t="s">
        <v>274</v>
      </c>
      <c r="B48" s="8" t="s">
        <v>267</v>
      </c>
      <c r="C48" s="8">
        <v>8</v>
      </c>
      <c r="D48" s="9">
        <v>23</v>
      </c>
      <c r="E48" s="9">
        <v>37</v>
      </c>
      <c r="F48" s="9">
        <v>78</v>
      </c>
      <c r="G48" s="9">
        <f t="shared" si="2"/>
        <v>138</v>
      </c>
      <c r="H48" s="9">
        <f t="shared" si="3"/>
        <v>34.5</v>
      </c>
      <c r="I48" s="9">
        <v>45</v>
      </c>
      <c r="J48" s="9"/>
    </row>
    <row r="49" spans="1:10" s="2" customFormat="1" ht="18.75" customHeight="1">
      <c r="A49" s="8" t="s">
        <v>314</v>
      </c>
      <c r="B49" s="8" t="s">
        <v>298</v>
      </c>
      <c r="C49" s="8">
        <v>17</v>
      </c>
      <c r="D49" s="9">
        <v>29</v>
      </c>
      <c r="E49" s="9">
        <v>41</v>
      </c>
      <c r="F49" s="9">
        <v>68</v>
      </c>
      <c r="G49" s="9">
        <f t="shared" si="2"/>
        <v>138</v>
      </c>
      <c r="H49" s="9">
        <f t="shared" si="3"/>
        <v>34.5</v>
      </c>
      <c r="I49" s="9">
        <v>45</v>
      </c>
      <c r="J49" s="9"/>
    </row>
    <row r="50" spans="1:10" s="2" customFormat="1" ht="18.75" customHeight="1">
      <c r="A50" s="8" t="s">
        <v>296</v>
      </c>
      <c r="B50" s="8" t="s">
        <v>267</v>
      </c>
      <c r="C50" s="8">
        <v>30</v>
      </c>
      <c r="D50" s="9">
        <v>39</v>
      </c>
      <c r="E50" s="9">
        <v>19</v>
      </c>
      <c r="F50" s="9">
        <v>78</v>
      </c>
      <c r="G50" s="9">
        <f t="shared" si="2"/>
        <v>136</v>
      </c>
      <c r="H50" s="9">
        <f t="shared" si="3"/>
        <v>34</v>
      </c>
      <c r="I50" s="9">
        <v>47</v>
      </c>
      <c r="J50" s="9"/>
    </row>
    <row r="51" spans="1:10" s="2" customFormat="1" ht="18.75" customHeight="1">
      <c r="A51" s="8" t="s">
        <v>312</v>
      </c>
      <c r="B51" s="8" t="s">
        <v>298</v>
      </c>
      <c r="C51" s="8">
        <v>15</v>
      </c>
      <c r="D51" s="9">
        <v>43</v>
      </c>
      <c r="E51" s="9">
        <v>23</v>
      </c>
      <c r="F51" s="9">
        <v>70</v>
      </c>
      <c r="G51" s="9">
        <f t="shared" si="2"/>
        <v>136</v>
      </c>
      <c r="H51" s="9">
        <f t="shared" si="3"/>
        <v>34</v>
      </c>
      <c r="I51" s="9">
        <v>47</v>
      </c>
      <c r="J51" s="9"/>
    </row>
    <row r="52" spans="1:10" s="2" customFormat="1" ht="18.75" customHeight="1">
      <c r="A52" s="8" t="s">
        <v>320</v>
      </c>
      <c r="B52" s="8" t="s">
        <v>298</v>
      </c>
      <c r="C52" s="8">
        <v>23</v>
      </c>
      <c r="D52" s="9">
        <v>35</v>
      </c>
      <c r="E52" s="9">
        <v>35</v>
      </c>
      <c r="F52" s="9">
        <v>62</v>
      </c>
      <c r="G52" s="9">
        <f t="shared" si="2"/>
        <v>132</v>
      </c>
      <c r="H52" s="9">
        <f t="shared" si="3"/>
        <v>33</v>
      </c>
      <c r="I52" s="9">
        <v>49</v>
      </c>
      <c r="J52" s="9"/>
    </row>
    <row r="53" spans="1:10" s="2" customFormat="1" ht="18.75" customHeight="1">
      <c r="A53" s="8" t="s">
        <v>252</v>
      </c>
      <c r="B53" s="8" t="s">
        <v>237</v>
      </c>
      <c r="C53" s="8">
        <v>17</v>
      </c>
      <c r="D53" s="9">
        <v>35</v>
      </c>
      <c r="E53" s="9">
        <v>28</v>
      </c>
      <c r="F53" s="9">
        <v>68</v>
      </c>
      <c r="G53" s="9">
        <f t="shared" si="2"/>
        <v>131</v>
      </c>
      <c r="H53" s="9">
        <f t="shared" si="3"/>
        <v>32.75</v>
      </c>
      <c r="I53" s="9">
        <v>50</v>
      </c>
      <c r="J53" s="9"/>
    </row>
    <row r="54" spans="1:10" s="2" customFormat="1" ht="18.75" customHeight="1">
      <c r="A54" s="8" t="s">
        <v>306</v>
      </c>
      <c r="B54" s="8" t="s">
        <v>298</v>
      </c>
      <c r="C54" s="8">
        <v>9</v>
      </c>
      <c r="D54" s="9">
        <v>26</v>
      </c>
      <c r="E54" s="9">
        <v>32</v>
      </c>
      <c r="F54" s="9">
        <v>73</v>
      </c>
      <c r="G54" s="9">
        <f t="shared" si="2"/>
        <v>131</v>
      </c>
      <c r="H54" s="9">
        <f t="shared" si="3"/>
        <v>32.75</v>
      </c>
      <c r="I54" s="9">
        <v>50</v>
      </c>
      <c r="J54" s="9"/>
    </row>
    <row r="55" spans="1:10" s="2" customFormat="1" ht="18.75" customHeight="1">
      <c r="A55" s="8" t="s">
        <v>333</v>
      </c>
      <c r="B55" s="8" t="s">
        <v>329</v>
      </c>
      <c r="C55" s="8">
        <v>5</v>
      </c>
      <c r="D55" s="9">
        <v>38</v>
      </c>
      <c r="E55" s="9">
        <v>39</v>
      </c>
      <c r="F55" s="9">
        <v>54</v>
      </c>
      <c r="G55" s="9">
        <f t="shared" si="2"/>
        <v>131</v>
      </c>
      <c r="H55" s="9">
        <f t="shared" si="3"/>
        <v>32.75</v>
      </c>
      <c r="I55" s="9">
        <v>50</v>
      </c>
      <c r="J55" s="9"/>
    </row>
    <row r="56" spans="1:10" s="2" customFormat="1" ht="18.75" customHeight="1">
      <c r="A56" s="8" t="s">
        <v>307</v>
      </c>
      <c r="B56" s="8" t="s">
        <v>298</v>
      </c>
      <c r="C56" s="8">
        <v>10</v>
      </c>
      <c r="D56" s="9">
        <v>28</v>
      </c>
      <c r="E56" s="9">
        <v>22</v>
      </c>
      <c r="F56" s="9">
        <v>76</v>
      </c>
      <c r="G56" s="9">
        <f t="shared" si="2"/>
        <v>126</v>
      </c>
      <c r="H56" s="9">
        <f t="shared" si="3"/>
        <v>31.5</v>
      </c>
      <c r="I56" s="9">
        <v>53</v>
      </c>
      <c r="J56" s="9"/>
    </row>
    <row r="57" spans="1:10" s="2" customFormat="1" ht="18.75" customHeight="1">
      <c r="A57" s="8" t="s">
        <v>344</v>
      </c>
      <c r="B57" s="8" t="s">
        <v>329</v>
      </c>
      <c r="C57" s="8">
        <v>16</v>
      </c>
      <c r="D57" s="9">
        <v>42</v>
      </c>
      <c r="E57" s="9">
        <v>25</v>
      </c>
      <c r="F57" s="9">
        <v>59</v>
      </c>
      <c r="G57" s="9">
        <f t="shared" si="2"/>
        <v>126</v>
      </c>
      <c r="H57" s="9">
        <f t="shared" si="3"/>
        <v>31.5</v>
      </c>
      <c r="I57" s="9">
        <v>53</v>
      </c>
      <c r="J57" s="9"/>
    </row>
    <row r="58" spans="1:10" s="2" customFormat="1" ht="18.75" customHeight="1">
      <c r="A58" s="8" t="s">
        <v>262</v>
      </c>
      <c r="B58" s="8" t="s">
        <v>237</v>
      </c>
      <c r="C58" s="8">
        <v>27</v>
      </c>
      <c r="D58" s="9">
        <v>27</v>
      </c>
      <c r="E58" s="9">
        <v>14</v>
      </c>
      <c r="F58" s="9">
        <v>82</v>
      </c>
      <c r="G58" s="9">
        <f t="shared" si="2"/>
        <v>123</v>
      </c>
      <c r="H58" s="9">
        <f t="shared" si="3"/>
        <v>30.75</v>
      </c>
      <c r="I58" s="9">
        <v>55</v>
      </c>
      <c r="J58" s="9"/>
    </row>
    <row r="59" spans="1:10" s="2" customFormat="1" ht="18.75" customHeight="1">
      <c r="A59" s="8" t="s">
        <v>283</v>
      </c>
      <c r="B59" s="8" t="s">
        <v>267</v>
      </c>
      <c r="C59" s="8">
        <v>17</v>
      </c>
      <c r="D59" s="9">
        <v>26</v>
      </c>
      <c r="E59" s="9">
        <v>40</v>
      </c>
      <c r="F59" s="9">
        <v>57</v>
      </c>
      <c r="G59" s="9">
        <f t="shared" si="2"/>
        <v>123</v>
      </c>
      <c r="H59" s="9">
        <f t="shared" si="3"/>
        <v>30.75</v>
      </c>
      <c r="I59" s="9">
        <v>55</v>
      </c>
      <c r="J59" s="9"/>
    </row>
    <row r="60" spans="1:10" s="2" customFormat="1" ht="18.75" customHeight="1">
      <c r="A60" s="8" t="s">
        <v>292</v>
      </c>
      <c r="B60" s="8" t="s">
        <v>267</v>
      </c>
      <c r="C60" s="8">
        <v>26</v>
      </c>
      <c r="D60" s="9">
        <v>37</v>
      </c>
      <c r="E60" s="9">
        <v>22</v>
      </c>
      <c r="F60" s="9">
        <v>64</v>
      </c>
      <c r="G60" s="9">
        <f t="shared" si="2"/>
        <v>123</v>
      </c>
      <c r="H60" s="9">
        <f t="shared" si="3"/>
        <v>30.75</v>
      </c>
      <c r="I60" s="9">
        <v>55</v>
      </c>
      <c r="J60" s="9"/>
    </row>
    <row r="61" spans="1:10" s="2" customFormat="1" ht="18.75" customHeight="1">
      <c r="A61" s="8" t="s">
        <v>238</v>
      </c>
      <c r="B61" s="8" t="s">
        <v>237</v>
      </c>
      <c r="C61" s="8">
        <v>2</v>
      </c>
      <c r="D61" s="9">
        <v>37</v>
      </c>
      <c r="E61" s="9">
        <v>15</v>
      </c>
      <c r="F61" s="9">
        <v>67</v>
      </c>
      <c r="G61" s="9">
        <f t="shared" si="2"/>
        <v>119</v>
      </c>
      <c r="H61" s="9">
        <f t="shared" si="3"/>
        <v>29.75</v>
      </c>
      <c r="I61" s="9">
        <v>58</v>
      </c>
      <c r="J61" s="9"/>
    </row>
    <row r="62" spans="1:10" s="2" customFormat="1" ht="18.75" customHeight="1">
      <c r="A62" s="8" t="s">
        <v>341</v>
      </c>
      <c r="B62" s="8" t="s">
        <v>329</v>
      </c>
      <c r="C62" s="8">
        <v>13</v>
      </c>
      <c r="D62" s="9">
        <v>32</v>
      </c>
      <c r="E62" s="9">
        <v>23</v>
      </c>
      <c r="F62" s="9">
        <v>64</v>
      </c>
      <c r="G62" s="9">
        <f t="shared" si="2"/>
        <v>119</v>
      </c>
      <c r="H62" s="9">
        <f t="shared" si="3"/>
        <v>29.75</v>
      </c>
      <c r="I62" s="9">
        <v>58</v>
      </c>
      <c r="J62" s="9"/>
    </row>
    <row r="63" spans="1:10" s="2" customFormat="1" ht="18.75" customHeight="1">
      <c r="A63" s="8" t="s">
        <v>272</v>
      </c>
      <c r="B63" s="8" t="s">
        <v>267</v>
      </c>
      <c r="C63" s="8">
        <v>6</v>
      </c>
      <c r="D63" s="9">
        <v>28</v>
      </c>
      <c r="E63" s="9">
        <v>28</v>
      </c>
      <c r="F63" s="9">
        <v>62</v>
      </c>
      <c r="G63" s="9">
        <f t="shared" si="2"/>
        <v>118</v>
      </c>
      <c r="H63" s="9">
        <f t="shared" si="3"/>
        <v>29.5</v>
      </c>
      <c r="I63" s="9">
        <v>60</v>
      </c>
      <c r="J63" s="9"/>
    </row>
    <row r="64" spans="1:10" s="2" customFormat="1" ht="18.75" customHeight="1">
      <c r="A64" s="8" t="s">
        <v>291</v>
      </c>
      <c r="B64" s="8" t="s">
        <v>267</v>
      </c>
      <c r="C64" s="8">
        <v>21</v>
      </c>
      <c r="D64" s="9">
        <v>38</v>
      </c>
      <c r="E64" s="9">
        <v>16</v>
      </c>
      <c r="F64" s="9">
        <v>63</v>
      </c>
      <c r="G64" s="9">
        <f t="shared" si="2"/>
        <v>117</v>
      </c>
      <c r="H64" s="9">
        <f t="shared" si="3"/>
        <v>29.25</v>
      </c>
      <c r="I64" s="9">
        <v>61</v>
      </c>
      <c r="J64" s="9"/>
    </row>
    <row r="65" spans="1:10" s="2" customFormat="1" ht="18.75" customHeight="1">
      <c r="A65" s="8" t="s">
        <v>318</v>
      </c>
      <c r="B65" s="8" t="s">
        <v>298</v>
      </c>
      <c r="C65" s="8">
        <v>21</v>
      </c>
      <c r="D65" s="9">
        <v>27</v>
      </c>
      <c r="E65" s="9">
        <v>31</v>
      </c>
      <c r="F65" s="9">
        <v>58</v>
      </c>
      <c r="G65" s="9">
        <f t="shared" si="2"/>
        <v>116</v>
      </c>
      <c r="H65" s="9">
        <f t="shared" si="3"/>
        <v>29</v>
      </c>
      <c r="I65" s="9">
        <v>62</v>
      </c>
      <c r="J65" s="9"/>
    </row>
    <row r="66" spans="1:10" s="2" customFormat="1" ht="18.75" customHeight="1">
      <c r="A66" s="8" t="s">
        <v>319</v>
      </c>
      <c r="B66" s="8" t="s">
        <v>298</v>
      </c>
      <c r="C66" s="8">
        <v>22</v>
      </c>
      <c r="D66" s="9">
        <v>38</v>
      </c>
      <c r="E66" s="9">
        <v>21</v>
      </c>
      <c r="F66" s="9">
        <v>56</v>
      </c>
      <c r="G66" s="9">
        <f t="shared" si="2"/>
        <v>115</v>
      </c>
      <c r="H66" s="9">
        <f t="shared" si="3"/>
        <v>28.75</v>
      </c>
      <c r="I66" s="9">
        <v>63</v>
      </c>
      <c r="J66" s="9"/>
    </row>
    <row r="67" spans="1:10" s="2" customFormat="1" ht="18.75" customHeight="1">
      <c r="A67" s="8" t="s">
        <v>337</v>
      </c>
      <c r="B67" s="8" t="s">
        <v>329</v>
      </c>
      <c r="C67" s="8">
        <v>9</v>
      </c>
      <c r="D67" s="9">
        <v>26</v>
      </c>
      <c r="E67" s="9">
        <v>21</v>
      </c>
      <c r="F67" s="9">
        <v>68</v>
      </c>
      <c r="G67" s="9">
        <f t="shared" si="2"/>
        <v>115</v>
      </c>
      <c r="H67" s="9">
        <f t="shared" si="3"/>
        <v>28.75</v>
      </c>
      <c r="I67" s="9">
        <v>63</v>
      </c>
      <c r="J67" s="9"/>
    </row>
    <row r="68" spans="1:10" s="2" customFormat="1" ht="18.75" customHeight="1">
      <c r="A68" s="8" t="s">
        <v>340</v>
      </c>
      <c r="B68" s="8" t="s">
        <v>329</v>
      </c>
      <c r="C68" s="8">
        <v>12</v>
      </c>
      <c r="D68" s="9">
        <v>23</v>
      </c>
      <c r="E68" s="9">
        <v>26</v>
      </c>
      <c r="F68" s="9">
        <v>66</v>
      </c>
      <c r="G68" s="9">
        <f t="shared" ref="G68:G99" si="4">D68+E68+F68</f>
        <v>115</v>
      </c>
      <c r="H68" s="9">
        <f t="shared" ref="H68:H99" si="5">G68*0.25</f>
        <v>28.75</v>
      </c>
      <c r="I68" s="9">
        <v>63</v>
      </c>
      <c r="J68" s="9"/>
    </row>
    <row r="69" spans="1:10" s="2" customFormat="1" ht="18.75" customHeight="1">
      <c r="A69" s="8" t="s">
        <v>253</v>
      </c>
      <c r="B69" s="8" t="s">
        <v>237</v>
      </c>
      <c r="C69" s="8">
        <v>18</v>
      </c>
      <c r="D69" s="9">
        <v>31</v>
      </c>
      <c r="E69" s="9">
        <v>12</v>
      </c>
      <c r="F69" s="9">
        <v>70</v>
      </c>
      <c r="G69" s="9">
        <f t="shared" si="4"/>
        <v>113</v>
      </c>
      <c r="H69" s="9">
        <f t="shared" si="5"/>
        <v>28.25</v>
      </c>
      <c r="I69" s="9">
        <v>66</v>
      </c>
      <c r="J69" s="9"/>
    </row>
    <row r="70" spans="1:10" s="2" customFormat="1" ht="18.75" customHeight="1">
      <c r="A70" s="8" t="s">
        <v>336</v>
      </c>
      <c r="B70" s="8" t="s">
        <v>329</v>
      </c>
      <c r="C70" s="8">
        <v>8</v>
      </c>
      <c r="D70" s="9">
        <v>35</v>
      </c>
      <c r="E70" s="9">
        <v>12</v>
      </c>
      <c r="F70" s="9">
        <v>64</v>
      </c>
      <c r="G70" s="9">
        <f t="shared" si="4"/>
        <v>111</v>
      </c>
      <c r="H70" s="9">
        <f t="shared" si="5"/>
        <v>27.75</v>
      </c>
      <c r="I70" s="9">
        <v>67</v>
      </c>
      <c r="J70" s="9"/>
    </row>
    <row r="71" spans="1:10" s="2" customFormat="1" ht="18.75" customHeight="1">
      <c r="A71" s="8" t="s">
        <v>321</v>
      </c>
      <c r="B71" s="8" t="s">
        <v>298</v>
      </c>
      <c r="C71" s="8">
        <v>24</v>
      </c>
      <c r="D71" s="9">
        <v>37</v>
      </c>
      <c r="E71" s="9">
        <v>24</v>
      </c>
      <c r="F71" s="9">
        <v>49</v>
      </c>
      <c r="G71" s="9">
        <f t="shared" si="4"/>
        <v>110</v>
      </c>
      <c r="H71" s="9">
        <f t="shared" si="5"/>
        <v>27.5</v>
      </c>
      <c r="I71" s="9">
        <v>68</v>
      </c>
      <c r="J71" s="9"/>
    </row>
    <row r="72" spans="1:10" s="2" customFormat="1" ht="18.75" customHeight="1">
      <c r="A72" s="8" t="s">
        <v>335</v>
      </c>
      <c r="B72" s="8" t="s">
        <v>329</v>
      </c>
      <c r="C72" s="8">
        <v>7</v>
      </c>
      <c r="D72" s="9">
        <v>35</v>
      </c>
      <c r="E72" s="9">
        <v>24</v>
      </c>
      <c r="F72" s="9">
        <v>50</v>
      </c>
      <c r="G72" s="9">
        <f t="shared" si="4"/>
        <v>109</v>
      </c>
      <c r="H72" s="9">
        <f t="shared" si="5"/>
        <v>27.25</v>
      </c>
      <c r="I72" s="9">
        <v>69</v>
      </c>
      <c r="J72" s="9"/>
    </row>
    <row r="73" spans="1:10" s="2" customFormat="1" ht="18.75" customHeight="1">
      <c r="A73" s="8" t="s">
        <v>239</v>
      </c>
      <c r="B73" s="8" t="s">
        <v>237</v>
      </c>
      <c r="C73" s="8">
        <v>4</v>
      </c>
      <c r="D73" s="9">
        <v>34</v>
      </c>
      <c r="E73" s="9">
        <v>8</v>
      </c>
      <c r="F73" s="9">
        <v>66</v>
      </c>
      <c r="G73" s="9">
        <f t="shared" si="4"/>
        <v>108</v>
      </c>
      <c r="H73" s="9">
        <f t="shared" si="5"/>
        <v>27</v>
      </c>
      <c r="I73" s="9">
        <v>70</v>
      </c>
      <c r="J73" s="9"/>
    </row>
    <row r="74" spans="1:10" s="2" customFormat="1" ht="18.75" customHeight="1">
      <c r="A74" s="8" t="s">
        <v>345</v>
      </c>
      <c r="B74" s="8" t="s">
        <v>329</v>
      </c>
      <c r="C74" s="8">
        <v>17</v>
      </c>
      <c r="D74" s="9">
        <v>35</v>
      </c>
      <c r="E74" s="9">
        <v>19</v>
      </c>
      <c r="F74" s="9">
        <v>54</v>
      </c>
      <c r="G74" s="9">
        <f t="shared" si="4"/>
        <v>108</v>
      </c>
      <c r="H74" s="9">
        <f t="shared" si="5"/>
        <v>27</v>
      </c>
      <c r="I74" s="9">
        <v>70</v>
      </c>
      <c r="J74" s="9"/>
    </row>
    <row r="75" spans="1:10" s="2" customFormat="1" ht="18.75" customHeight="1">
      <c r="A75" s="8" t="s">
        <v>353</v>
      </c>
      <c r="B75" s="8" t="s">
        <v>237</v>
      </c>
      <c r="C75" s="8">
        <v>3</v>
      </c>
      <c r="D75" s="9">
        <v>29</v>
      </c>
      <c r="E75" s="9">
        <v>3</v>
      </c>
      <c r="F75" s="9">
        <v>75</v>
      </c>
      <c r="G75" s="9">
        <f t="shared" si="4"/>
        <v>107</v>
      </c>
      <c r="H75" s="9">
        <f t="shared" si="5"/>
        <v>26.75</v>
      </c>
      <c r="I75" s="9">
        <v>72</v>
      </c>
      <c r="J75" s="9"/>
    </row>
    <row r="76" spans="1:10" s="2" customFormat="1" ht="18.75" customHeight="1">
      <c r="A76" s="8" t="s">
        <v>268</v>
      </c>
      <c r="B76" s="8" t="s">
        <v>267</v>
      </c>
      <c r="C76" s="8">
        <v>2</v>
      </c>
      <c r="D76" s="9">
        <v>34</v>
      </c>
      <c r="E76" s="9">
        <v>13</v>
      </c>
      <c r="F76" s="9">
        <v>60</v>
      </c>
      <c r="G76" s="9">
        <f t="shared" si="4"/>
        <v>107</v>
      </c>
      <c r="H76" s="9">
        <f t="shared" si="5"/>
        <v>26.75</v>
      </c>
      <c r="I76" s="9">
        <v>72</v>
      </c>
      <c r="J76" s="9"/>
    </row>
    <row r="77" spans="1:10" s="2" customFormat="1" ht="18.75" customHeight="1">
      <c r="A77" s="8" t="s">
        <v>308</v>
      </c>
      <c r="B77" s="8" t="s">
        <v>298</v>
      </c>
      <c r="C77" s="8">
        <v>11</v>
      </c>
      <c r="D77" s="9">
        <v>35</v>
      </c>
      <c r="E77" s="9">
        <v>20</v>
      </c>
      <c r="F77" s="9">
        <v>52</v>
      </c>
      <c r="G77" s="9">
        <f t="shared" si="4"/>
        <v>107</v>
      </c>
      <c r="H77" s="9">
        <f t="shared" si="5"/>
        <v>26.75</v>
      </c>
      <c r="I77" s="9">
        <v>72</v>
      </c>
      <c r="J77" s="9"/>
    </row>
    <row r="78" spans="1:10" s="2" customFormat="1" ht="18.75" customHeight="1">
      <c r="A78" s="8" t="s">
        <v>315</v>
      </c>
      <c r="B78" s="8" t="s">
        <v>298</v>
      </c>
      <c r="C78" s="8">
        <v>18</v>
      </c>
      <c r="D78" s="9">
        <v>26</v>
      </c>
      <c r="E78" s="9">
        <v>29</v>
      </c>
      <c r="F78" s="9">
        <v>48</v>
      </c>
      <c r="G78" s="9">
        <f t="shared" si="4"/>
        <v>103</v>
      </c>
      <c r="H78" s="9">
        <f t="shared" si="5"/>
        <v>25.75</v>
      </c>
      <c r="I78" s="9">
        <v>75</v>
      </c>
      <c r="J78" s="9"/>
    </row>
    <row r="79" spans="1:10" s="2" customFormat="1" ht="18.75" customHeight="1">
      <c r="A79" s="8" t="s">
        <v>332</v>
      </c>
      <c r="B79" s="8" t="s">
        <v>329</v>
      </c>
      <c r="C79" s="8">
        <v>4</v>
      </c>
      <c r="D79" s="9">
        <v>21</v>
      </c>
      <c r="E79" s="9">
        <v>19</v>
      </c>
      <c r="F79" s="9">
        <v>63</v>
      </c>
      <c r="G79" s="9">
        <f t="shared" si="4"/>
        <v>103</v>
      </c>
      <c r="H79" s="9">
        <f t="shared" si="5"/>
        <v>25.75</v>
      </c>
      <c r="I79" s="9">
        <v>75</v>
      </c>
      <c r="J79" s="9"/>
    </row>
    <row r="80" spans="1:10" s="2" customFormat="1" ht="18.75" customHeight="1">
      <c r="A80" s="8" t="s">
        <v>256</v>
      </c>
      <c r="B80" s="8" t="s">
        <v>237</v>
      </c>
      <c r="C80" s="8">
        <v>21</v>
      </c>
      <c r="D80" s="9">
        <v>39</v>
      </c>
      <c r="E80" s="9">
        <v>7</v>
      </c>
      <c r="F80" s="9">
        <v>56</v>
      </c>
      <c r="G80" s="9">
        <f t="shared" si="4"/>
        <v>102</v>
      </c>
      <c r="H80" s="9">
        <f t="shared" si="5"/>
        <v>25.5</v>
      </c>
      <c r="I80" s="9">
        <v>77</v>
      </c>
      <c r="J80" s="9"/>
    </row>
    <row r="81" spans="1:10" s="2" customFormat="1" ht="18.75" customHeight="1">
      <c r="A81" s="8" t="s">
        <v>288</v>
      </c>
      <c r="B81" s="8" t="s">
        <v>267</v>
      </c>
      <c r="C81" s="8">
        <v>23</v>
      </c>
      <c r="D81" s="9">
        <v>38</v>
      </c>
      <c r="E81" s="9">
        <v>12</v>
      </c>
      <c r="F81" s="9">
        <v>52</v>
      </c>
      <c r="G81" s="9">
        <f t="shared" si="4"/>
        <v>102</v>
      </c>
      <c r="H81" s="9">
        <f t="shared" si="5"/>
        <v>25.5</v>
      </c>
      <c r="I81" s="9">
        <v>77</v>
      </c>
      <c r="J81" s="9"/>
    </row>
    <row r="82" spans="1:10" s="2" customFormat="1" ht="18.75" customHeight="1">
      <c r="A82" s="8" t="s">
        <v>297</v>
      </c>
      <c r="B82" s="8" t="s">
        <v>298</v>
      </c>
      <c r="C82" s="8">
        <v>1</v>
      </c>
      <c r="D82" s="9">
        <v>27</v>
      </c>
      <c r="E82" s="9">
        <v>32</v>
      </c>
      <c r="F82" s="9">
        <v>42</v>
      </c>
      <c r="G82" s="9">
        <f t="shared" si="4"/>
        <v>101</v>
      </c>
      <c r="H82" s="9">
        <f t="shared" si="5"/>
        <v>25.25</v>
      </c>
      <c r="I82" s="9">
        <v>79</v>
      </c>
      <c r="J82" s="9"/>
    </row>
    <row r="83" spans="1:10" s="2" customFormat="1" ht="18.75" customHeight="1">
      <c r="A83" s="8" t="s">
        <v>310</v>
      </c>
      <c r="B83" s="8" t="s">
        <v>298</v>
      </c>
      <c r="C83" s="8">
        <v>13</v>
      </c>
      <c r="D83" s="9">
        <v>28</v>
      </c>
      <c r="E83" s="9">
        <v>15</v>
      </c>
      <c r="F83" s="9">
        <v>57</v>
      </c>
      <c r="G83" s="9">
        <f t="shared" si="4"/>
        <v>100</v>
      </c>
      <c r="H83" s="9">
        <f t="shared" si="5"/>
        <v>25</v>
      </c>
      <c r="I83" s="9">
        <v>80</v>
      </c>
      <c r="J83" s="9"/>
    </row>
    <row r="84" spans="1:10" s="2" customFormat="1" ht="18.75" customHeight="1">
      <c r="A84" s="8" t="s">
        <v>295</v>
      </c>
      <c r="B84" s="8" t="s">
        <v>267</v>
      </c>
      <c r="C84" s="8">
        <v>29</v>
      </c>
      <c r="D84" s="9">
        <v>27</v>
      </c>
      <c r="E84" s="9">
        <v>24</v>
      </c>
      <c r="F84" s="9">
        <v>48</v>
      </c>
      <c r="G84" s="9">
        <f t="shared" si="4"/>
        <v>99</v>
      </c>
      <c r="H84" s="9">
        <f t="shared" si="5"/>
        <v>24.75</v>
      </c>
      <c r="I84" s="9">
        <v>81</v>
      </c>
      <c r="J84" s="9"/>
    </row>
    <row r="85" spans="1:10" s="2" customFormat="1" ht="18.75" customHeight="1">
      <c r="A85" s="8" t="s">
        <v>313</v>
      </c>
      <c r="B85" s="8" t="s">
        <v>298</v>
      </c>
      <c r="C85" s="8">
        <v>16</v>
      </c>
      <c r="D85" s="9">
        <v>17</v>
      </c>
      <c r="E85" s="9">
        <v>22</v>
      </c>
      <c r="F85" s="9">
        <v>60</v>
      </c>
      <c r="G85" s="9">
        <f t="shared" si="4"/>
        <v>99</v>
      </c>
      <c r="H85" s="9">
        <f t="shared" si="5"/>
        <v>24.75</v>
      </c>
      <c r="I85" s="9">
        <v>81</v>
      </c>
      <c r="J85" s="9"/>
    </row>
    <row r="86" spans="1:10" s="2" customFormat="1" ht="18.75" customHeight="1">
      <c r="A86" s="8" t="s">
        <v>281</v>
      </c>
      <c r="B86" s="8" t="s">
        <v>267</v>
      </c>
      <c r="C86" s="8">
        <v>15</v>
      </c>
      <c r="D86" s="9">
        <v>26</v>
      </c>
      <c r="E86" s="9">
        <v>14</v>
      </c>
      <c r="F86" s="9">
        <v>57</v>
      </c>
      <c r="G86" s="9">
        <f t="shared" si="4"/>
        <v>97</v>
      </c>
      <c r="H86" s="9">
        <f t="shared" si="5"/>
        <v>24.25</v>
      </c>
      <c r="I86" s="9">
        <v>83</v>
      </c>
      <c r="J86" s="9"/>
    </row>
    <row r="87" spans="1:10" s="2" customFormat="1" ht="18.75" customHeight="1">
      <c r="A87" s="8" t="s">
        <v>309</v>
      </c>
      <c r="B87" s="8" t="s">
        <v>298</v>
      </c>
      <c r="C87" s="8">
        <v>12</v>
      </c>
      <c r="D87" s="9">
        <v>26</v>
      </c>
      <c r="E87" s="9">
        <v>15</v>
      </c>
      <c r="F87" s="9">
        <v>56</v>
      </c>
      <c r="G87" s="9">
        <f t="shared" si="4"/>
        <v>97</v>
      </c>
      <c r="H87" s="9">
        <f t="shared" si="5"/>
        <v>24.25</v>
      </c>
      <c r="I87" s="9">
        <v>83</v>
      </c>
      <c r="J87" s="9"/>
    </row>
    <row r="88" spans="1:10" s="2" customFormat="1" ht="18.75" customHeight="1">
      <c r="A88" s="8" t="s">
        <v>326</v>
      </c>
      <c r="B88" s="8" t="s">
        <v>298</v>
      </c>
      <c r="C88" s="8">
        <v>29</v>
      </c>
      <c r="D88" s="9">
        <v>37</v>
      </c>
      <c r="E88" s="9">
        <v>12</v>
      </c>
      <c r="F88" s="9">
        <v>47</v>
      </c>
      <c r="G88" s="9">
        <f t="shared" si="4"/>
        <v>96</v>
      </c>
      <c r="H88" s="9">
        <f t="shared" si="5"/>
        <v>24</v>
      </c>
      <c r="I88" s="9">
        <v>85</v>
      </c>
      <c r="J88" s="9"/>
    </row>
    <row r="89" spans="1:10" s="2" customFormat="1" ht="18.75" customHeight="1">
      <c r="A89" s="8" t="s">
        <v>259</v>
      </c>
      <c r="B89" s="8" t="s">
        <v>237</v>
      </c>
      <c r="C89" s="8">
        <v>24</v>
      </c>
      <c r="D89" s="9">
        <v>26</v>
      </c>
      <c r="E89" s="9">
        <v>13</v>
      </c>
      <c r="F89" s="9">
        <v>54</v>
      </c>
      <c r="G89" s="9">
        <f t="shared" si="4"/>
        <v>93</v>
      </c>
      <c r="H89" s="9">
        <f t="shared" si="5"/>
        <v>23.25</v>
      </c>
      <c r="I89" s="9">
        <v>86</v>
      </c>
      <c r="J89" s="9"/>
    </row>
    <row r="90" spans="1:10" s="2" customFormat="1" ht="18.75" customHeight="1">
      <c r="A90" s="8" t="s">
        <v>305</v>
      </c>
      <c r="B90" s="8" t="s">
        <v>298</v>
      </c>
      <c r="C90" s="8">
        <v>8</v>
      </c>
      <c r="D90" s="9">
        <v>27</v>
      </c>
      <c r="E90" s="9">
        <v>19</v>
      </c>
      <c r="F90" s="9">
        <v>46</v>
      </c>
      <c r="G90" s="9">
        <f t="shared" si="4"/>
        <v>92</v>
      </c>
      <c r="H90" s="9">
        <f t="shared" si="5"/>
        <v>23</v>
      </c>
      <c r="I90" s="9">
        <v>87</v>
      </c>
      <c r="J90" s="9"/>
    </row>
    <row r="91" spans="1:10" s="2" customFormat="1" ht="18.75" customHeight="1">
      <c r="A91" s="8" t="s">
        <v>330</v>
      </c>
      <c r="B91" s="8" t="s">
        <v>329</v>
      </c>
      <c r="C91" s="8">
        <v>2</v>
      </c>
      <c r="D91" s="9">
        <v>27</v>
      </c>
      <c r="E91" s="9">
        <v>14</v>
      </c>
      <c r="F91" s="9">
        <v>48</v>
      </c>
      <c r="G91" s="9">
        <f t="shared" si="4"/>
        <v>89</v>
      </c>
      <c r="H91" s="9">
        <f t="shared" si="5"/>
        <v>22.25</v>
      </c>
      <c r="I91" s="9">
        <v>88</v>
      </c>
      <c r="J91" s="9"/>
    </row>
    <row r="92" spans="1:10" s="2" customFormat="1" ht="18.75" customHeight="1">
      <c r="A92" s="8" t="s">
        <v>331</v>
      </c>
      <c r="B92" s="8" t="s">
        <v>329</v>
      </c>
      <c r="C92" s="8">
        <v>3</v>
      </c>
      <c r="D92" s="9">
        <v>18</v>
      </c>
      <c r="E92" s="9">
        <v>20</v>
      </c>
      <c r="F92" s="9">
        <v>51</v>
      </c>
      <c r="G92" s="9">
        <f t="shared" si="4"/>
        <v>89</v>
      </c>
      <c r="H92" s="9">
        <f t="shared" si="5"/>
        <v>22.25</v>
      </c>
      <c r="I92" s="9">
        <v>88</v>
      </c>
      <c r="J92" s="9"/>
    </row>
    <row r="93" spans="1:10" s="2" customFormat="1" ht="18.75" customHeight="1">
      <c r="A93" s="8" t="s">
        <v>276</v>
      </c>
      <c r="B93" s="8" t="s">
        <v>267</v>
      </c>
      <c r="C93" s="8">
        <v>10</v>
      </c>
      <c r="D93" s="9">
        <v>35</v>
      </c>
      <c r="E93" s="9">
        <v>19</v>
      </c>
      <c r="F93" s="9">
        <v>34</v>
      </c>
      <c r="G93" s="9">
        <f t="shared" si="4"/>
        <v>88</v>
      </c>
      <c r="H93" s="9">
        <f t="shared" si="5"/>
        <v>22</v>
      </c>
      <c r="I93" s="9">
        <v>90</v>
      </c>
      <c r="J93" s="9"/>
    </row>
    <row r="94" spans="1:10" s="2" customFormat="1" ht="18.75" customHeight="1">
      <c r="A94" s="8" t="s">
        <v>289</v>
      </c>
      <c r="B94" s="8" t="s">
        <v>267</v>
      </c>
      <c r="C94" s="8">
        <v>24</v>
      </c>
      <c r="D94" s="9">
        <v>24</v>
      </c>
      <c r="E94" s="9">
        <v>12</v>
      </c>
      <c r="F94" s="9">
        <v>52</v>
      </c>
      <c r="G94" s="9">
        <f t="shared" si="4"/>
        <v>88</v>
      </c>
      <c r="H94" s="9">
        <f t="shared" si="5"/>
        <v>22</v>
      </c>
      <c r="I94" s="9">
        <v>90</v>
      </c>
      <c r="J94" s="9"/>
    </row>
    <row r="95" spans="1:10" s="2" customFormat="1" ht="18.75" customHeight="1">
      <c r="A95" s="8" t="s">
        <v>257</v>
      </c>
      <c r="B95" s="8" t="s">
        <v>237</v>
      </c>
      <c r="C95" s="8">
        <v>22</v>
      </c>
      <c r="D95" s="9">
        <v>24</v>
      </c>
      <c r="E95" s="9">
        <v>6</v>
      </c>
      <c r="F95" s="9">
        <v>55</v>
      </c>
      <c r="G95" s="9">
        <f t="shared" si="4"/>
        <v>85</v>
      </c>
      <c r="H95" s="9">
        <f t="shared" si="5"/>
        <v>21.25</v>
      </c>
      <c r="I95" s="9">
        <v>92</v>
      </c>
      <c r="J95" s="9"/>
    </row>
    <row r="96" spans="1:10" s="2" customFormat="1" ht="18.75" customHeight="1">
      <c r="A96" s="8" t="s">
        <v>290</v>
      </c>
      <c r="B96" s="8" t="s">
        <v>267</v>
      </c>
      <c r="C96" s="8">
        <v>25</v>
      </c>
      <c r="D96" s="9">
        <v>29</v>
      </c>
      <c r="E96" s="9">
        <v>7</v>
      </c>
      <c r="F96" s="9">
        <v>48</v>
      </c>
      <c r="G96" s="9">
        <f t="shared" si="4"/>
        <v>84</v>
      </c>
      <c r="H96" s="9">
        <f t="shared" si="5"/>
        <v>21</v>
      </c>
      <c r="I96" s="9">
        <v>93</v>
      </c>
      <c r="J96" s="9"/>
    </row>
    <row r="97" spans="1:10" s="2" customFormat="1" ht="18.75" customHeight="1">
      <c r="A97" s="8" t="s">
        <v>282</v>
      </c>
      <c r="B97" s="8" t="s">
        <v>267</v>
      </c>
      <c r="C97" s="8">
        <v>16</v>
      </c>
      <c r="D97" s="9">
        <v>32</v>
      </c>
      <c r="E97" s="9">
        <v>5</v>
      </c>
      <c r="F97" s="9">
        <v>40</v>
      </c>
      <c r="G97" s="9">
        <f t="shared" si="4"/>
        <v>77</v>
      </c>
      <c r="H97" s="9">
        <f t="shared" si="5"/>
        <v>19.25</v>
      </c>
      <c r="I97" s="9">
        <v>94</v>
      </c>
      <c r="J97" s="9"/>
    </row>
    <row r="98" spans="1:10" s="2" customFormat="1" ht="18.75" customHeight="1">
      <c r="A98" s="8" t="s">
        <v>248</v>
      </c>
      <c r="B98" s="8" t="s">
        <v>237</v>
      </c>
      <c r="C98" s="8">
        <v>13</v>
      </c>
      <c r="D98" s="9">
        <v>31</v>
      </c>
      <c r="E98" s="9">
        <v>9</v>
      </c>
      <c r="F98" s="9">
        <v>36</v>
      </c>
      <c r="G98" s="9">
        <f t="shared" si="4"/>
        <v>76</v>
      </c>
      <c r="H98" s="9">
        <f t="shared" si="5"/>
        <v>19</v>
      </c>
      <c r="I98" s="9">
        <v>95</v>
      </c>
      <c r="J98" s="9"/>
    </row>
    <row r="99" spans="1:10" s="2" customFormat="1" ht="18.75" customHeight="1">
      <c r="A99" s="8" t="s">
        <v>299</v>
      </c>
      <c r="B99" s="8" t="s">
        <v>298</v>
      </c>
      <c r="C99" s="8">
        <v>2</v>
      </c>
      <c r="D99" s="9">
        <v>19</v>
      </c>
      <c r="E99" s="9">
        <v>15</v>
      </c>
      <c r="F99" s="9">
        <v>38</v>
      </c>
      <c r="G99" s="9">
        <f t="shared" si="4"/>
        <v>72</v>
      </c>
      <c r="H99" s="9">
        <f t="shared" si="5"/>
        <v>18</v>
      </c>
      <c r="I99" s="9">
        <v>96</v>
      </c>
      <c r="J99" s="9"/>
    </row>
    <row r="100" spans="1:10" s="2" customFormat="1" ht="18.75" customHeight="1">
      <c r="A100" s="8" t="s">
        <v>249</v>
      </c>
      <c r="B100" s="8" t="s">
        <v>237</v>
      </c>
      <c r="C100" s="8">
        <v>14</v>
      </c>
      <c r="D100" s="9">
        <v>20</v>
      </c>
      <c r="E100" s="9">
        <v>4</v>
      </c>
      <c r="F100" s="9">
        <v>47</v>
      </c>
      <c r="G100" s="9">
        <f t="shared" ref="G100:G110" si="6">D100+E100+F100</f>
        <v>71</v>
      </c>
      <c r="H100" s="9">
        <f t="shared" ref="H100:H110" si="7">G100*0.25</f>
        <v>17.75</v>
      </c>
      <c r="I100" s="9">
        <v>97</v>
      </c>
      <c r="J100" s="9"/>
    </row>
    <row r="101" spans="1:10" s="2" customFormat="1" ht="18.75" customHeight="1">
      <c r="A101" s="8" t="s">
        <v>334</v>
      </c>
      <c r="B101" s="8" t="s">
        <v>329</v>
      </c>
      <c r="C101" s="8">
        <v>6</v>
      </c>
      <c r="D101" s="9">
        <v>33</v>
      </c>
      <c r="E101" s="9">
        <v>15</v>
      </c>
      <c r="F101" s="9">
        <v>22</v>
      </c>
      <c r="G101" s="9">
        <f t="shared" si="6"/>
        <v>70</v>
      </c>
      <c r="H101" s="9">
        <f t="shared" si="7"/>
        <v>17.5</v>
      </c>
      <c r="I101" s="9">
        <v>98</v>
      </c>
      <c r="J101" s="9"/>
    </row>
    <row r="102" spans="1:10" s="2" customFormat="1" ht="18.75" customHeight="1">
      <c r="A102" s="8" t="s">
        <v>338</v>
      </c>
      <c r="B102" s="8" t="s">
        <v>329</v>
      </c>
      <c r="C102" s="8">
        <v>10</v>
      </c>
      <c r="D102" s="9">
        <v>12</v>
      </c>
      <c r="E102" s="9">
        <v>8</v>
      </c>
      <c r="F102" s="9">
        <v>48</v>
      </c>
      <c r="G102" s="9">
        <f t="shared" si="6"/>
        <v>68</v>
      </c>
      <c r="H102" s="9">
        <f t="shared" si="7"/>
        <v>17</v>
      </c>
      <c r="I102" s="9">
        <v>99</v>
      </c>
      <c r="J102" s="9"/>
    </row>
    <row r="103" spans="1:10" s="2" customFormat="1" ht="18.75" customHeight="1">
      <c r="A103" s="8" t="s">
        <v>301</v>
      </c>
      <c r="B103" s="8" t="s">
        <v>298</v>
      </c>
      <c r="C103" s="8">
        <v>4</v>
      </c>
      <c r="D103" s="9">
        <v>19</v>
      </c>
      <c r="E103" s="9">
        <v>10</v>
      </c>
      <c r="F103" s="9">
        <v>38</v>
      </c>
      <c r="G103" s="9">
        <f t="shared" si="6"/>
        <v>67</v>
      </c>
      <c r="H103" s="9">
        <f t="shared" si="7"/>
        <v>16.75</v>
      </c>
      <c r="I103" s="9">
        <v>100</v>
      </c>
      <c r="J103" s="9"/>
    </row>
    <row r="104" spans="1:10" s="2" customFormat="1" ht="18.75" customHeight="1">
      <c r="A104" s="8" t="s">
        <v>286</v>
      </c>
      <c r="B104" s="8" t="s">
        <v>267</v>
      </c>
      <c r="C104" s="8">
        <v>20</v>
      </c>
      <c r="D104" s="9">
        <v>25</v>
      </c>
      <c r="E104" s="9">
        <v>4</v>
      </c>
      <c r="F104" s="9">
        <v>34</v>
      </c>
      <c r="G104" s="9">
        <f t="shared" si="6"/>
        <v>63</v>
      </c>
      <c r="H104" s="9">
        <f t="shared" si="7"/>
        <v>15.75</v>
      </c>
      <c r="I104" s="9">
        <v>101</v>
      </c>
      <c r="J104" s="9"/>
    </row>
    <row r="105" spans="1:10" s="2" customFormat="1" ht="18.75" customHeight="1">
      <c r="A105" s="8" t="s">
        <v>327</v>
      </c>
      <c r="B105" s="8" t="s">
        <v>298</v>
      </c>
      <c r="C105" s="8">
        <v>30</v>
      </c>
      <c r="D105" s="9">
        <v>22</v>
      </c>
      <c r="E105" s="9">
        <v>4</v>
      </c>
      <c r="F105" s="9">
        <v>36</v>
      </c>
      <c r="G105" s="9">
        <f t="shared" si="6"/>
        <v>62</v>
      </c>
      <c r="H105" s="9">
        <f t="shared" si="7"/>
        <v>15.5</v>
      </c>
      <c r="I105" s="9">
        <v>102</v>
      </c>
      <c r="J105" s="9"/>
    </row>
    <row r="106" spans="1:10" s="2" customFormat="1" ht="18.75" customHeight="1">
      <c r="A106" s="8" t="s">
        <v>294</v>
      </c>
      <c r="B106" s="8" t="s">
        <v>267</v>
      </c>
      <c r="C106" s="8">
        <v>28</v>
      </c>
      <c r="D106" s="9"/>
      <c r="E106" s="9"/>
      <c r="F106" s="9"/>
      <c r="G106" s="9">
        <f t="shared" si="6"/>
        <v>0</v>
      </c>
      <c r="H106" s="9">
        <f t="shared" si="7"/>
        <v>0</v>
      </c>
      <c r="I106" s="9">
        <v>103</v>
      </c>
      <c r="J106" s="9" t="s">
        <v>368</v>
      </c>
    </row>
    <row r="107" spans="1:10" s="2" customFormat="1" ht="18.75" customHeight="1">
      <c r="A107" s="8" t="s">
        <v>300</v>
      </c>
      <c r="B107" s="8" t="s">
        <v>298</v>
      </c>
      <c r="C107" s="8">
        <v>3</v>
      </c>
      <c r="D107" s="9"/>
      <c r="E107" s="9"/>
      <c r="F107" s="9"/>
      <c r="G107" s="9">
        <f t="shared" si="6"/>
        <v>0</v>
      </c>
      <c r="H107" s="9">
        <f t="shared" si="7"/>
        <v>0</v>
      </c>
      <c r="I107" s="9">
        <v>103</v>
      </c>
      <c r="J107" s="9" t="s">
        <v>367</v>
      </c>
    </row>
    <row r="108" spans="1:10" s="2" customFormat="1" ht="18.75" customHeight="1">
      <c r="A108" s="8" t="s">
        <v>311</v>
      </c>
      <c r="B108" s="8" t="s">
        <v>298</v>
      </c>
      <c r="C108" s="8">
        <v>14</v>
      </c>
      <c r="D108" s="9"/>
      <c r="E108" s="9"/>
      <c r="F108" s="9"/>
      <c r="G108" s="9">
        <f t="shared" si="6"/>
        <v>0</v>
      </c>
      <c r="H108" s="9">
        <f t="shared" si="7"/>
        <v>0</v>
      </c>
      <c r="I108" s="9">
        <v>103</v>
      </c>
      <c r="J108" s="9" t="s">
        <v>367</v>
      </c>
    </row>
    <row r="109" spans="1:10" s="2" customFormat="1" ht="18.75" customHeight="1">
      <c r="A109" s="8" t="s">
        <v>316</v>
      </c>
      <c r="B109" s="8" t="s">
        <v>298</v>
      </c>
      <c r="C109" s="8">
        <v>19</v>
      </c>
      <c r="D109" s="9"/>
      <c r="E109" s="9"/>
      <c r="F109" s="9"/>
      <c r="G109" s="9">
        <f t="shared" si="6"/>
        <v>0</v>
      </c>
      <c r="H109" s="9">
        <f t="shared" si="7"/>
        <v>0</v>
      </c>
      <c r="I109" s="9">
        <v>103</v>
      </c>
      <c r="J109" s="9" t="s">
        <v>369</v>
      </c>
    </row>
    <row r="110" spans="1:10" s="2" customFormat="1" ht="18.75" customHeight="1">
      <c r="A110" s="8" t="s">
        <v>328</v>
      </c>
      <c r="B110" s="8" t="s">
        <v>329</v>
      </c>
      <c r="C110" s="8">
        <v>1</v>
      </c>
      <c r="D110" s="9"/>
      <c r="E110" s="9"/>
      <c r="F110" s="9"/>
      <c r="G110" s="9">
        <f t="shared" si="6"/>
        <v>0</v>
      </c>
      <c r="H110" s="9">
        <f t="shared" si="7"/>
        <v>0</v>
      </c>
      <c r="I110" s="9">
        <v>103</v>
      </c>
      <c r="J110" s="9" t="s">
        <v>368</v>
      </c>
    </row>
    <row r="112" spans="1:10" ht="18.75">
      <c r="A112" s="29"/>
      <c r="B112" s="29"/>
      <c r="C112" s="29"/>
      <c r="D112" s="29"/>
      <c r="E112" s="29"/>
      <c r="F112" s="29"/>
      <c r="G112" s="29"/>
      <c r="H112" s="29"/>
      <c r="I112" s="29"/>
      <c r="J112" s="29"/>
    </row>
  </sheetData>
  <autoFilter ref="A3:J3">
    <sortState ref="A4:K110">
      <sortCondition descending="1" ref="H3"/>
    </sortState>
  </autoFilter>
  <mergeCells count="3">
    <mergeCell ref="A112:J112"/>
    <mergeCell ref="A1:J1"/>
    <mergeCell ref="H2:J2"/>
  </mergeCells>
  <phoneticPr fontId="2" type="noConversion"/>
  <pageMargins left="0.82" right="0.33" top="0.3" bottom="0.18" header="0.27" footer="0.18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I11"/>
  <sheetViews>
    <sheetView workbookViewId="0">
      <selection activeCell="A14" sqref="A14:IV14"/>
    </sheetView>
  </sheetViews>
  <sheetFormatPr defaultRowHeight="13.5"/>
  <cols>
    <col min="1" max="1" width="14.375" customWidth="1"/>
    <col min="2" max="2" width="13" style="1" customWidth="1"/>
    <col min="3" max="3" width="10.875" customWidth="1"/>
    <col min="4" max="4" width="14.5" customWidth="1"/>
    <col min="5" max="5" width="16.75" style="1" customWidth="1"/>
    <col min="6" max="6" width="15.5" style="1" customWidth="1"/>
    <col min="7" max="7" width="17.25" style="1" customWidth="1"/>
    <col min="8" max="8" width="18.125" style="1" customWidth="1"/>
    <col min="9" max="9" width="12.625" customWidth="1"/>
    <col min="11" max="11" width="14.125" customWidth="1"/>
    <col min="12" max="12" width="6.375" customWidth="1"/>
    <col min="13" max="13" width="19" customWidth="1"/>
    <col min="14" max="14" width="12.375" customWidth="1"/>
  </cols>
  <sheetData>
    <row r="1" spans="1:9" ht="32.2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32.25" customHeight="1">
      <c r="A2" s="28" t="s">
        <v>29</v>
      </c>
      <c r="B2" s="28"/>
      <c r="C2" s="28"/>
      <c r="D2" s="28"/>
      <c r="F2" s="4"/>
      <c r="G2" s="4"/>
      <c r="H2" s="29" t="s">
        <v>372</v>
      </c>
      <c r="I2" s="29"/>
    </row>
    <row r="3" spans="1:9" ht="47.25" customHeight="1">
      <c r="A3" s="7" t="s">
        <v>350</v>
      </c>
      <c r="B3" s="7" t="s">
        <v>12</v>
      </c>
      <c r="C3" s="21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4" customHeight="1">
      <c r="A4" s="8" t="s">
        <v>32</v>
      </c>
      <c r="B4" s="8" t="s">
        <v>31</v>
      </c>
      <c r="C4" s="8">
        <v>2</v>
      </c>
      <c r="D4" s="8">
        <v>87</v>
      </c>
      <c r="E4" s="8">
        <v>92</v>
      </c>
      <c r="F4" s="8">
        <f t="shared" ref="F4:F11" si="0">D4+E4</f>
        <v>179</v>
      </c>
      <c r="G4" s="8">
        <f t="shared" ref="G4:G11" si="1">F4*0.25</f>
        <v>44.75</v>
      </c>
      <c r="H4" s="9">
        <v>1</v>
      </c>
      <c r="I4" s="9"/>
    </row>
    <row r="5" spans="1:9" ht="24" customHeight="1">
      <c r="A5" s="8" t="s">
        <v>35</v>
      </c>
      <c r="B5" s="8" t="s">
        <v>31</v>
      </c>
      <c r="C5" s="8">
        <v>5</v>
      </c>
      <c r="D5" s="8">
        <v>91</v>
      </c>
      <c r="E5" s="8">
        <v>84</v>
      </c>
      <c r="F5" s="8">
        <f t="shared" si="0"/>
        <v>175</v>
      </c>
      <c r="G5" s="8">
        <f t="shared" si="1"/>
        <v>43.75</v>
      </c>
      <c r="H5" s="9">
        <v>2</v>
      </c>
      <c r="I5" s="9"/>
    </row>
    <row r="6" spans="1:9" ht="24" customHeight="1">
      <c r="A6" s="8" t="s">
        <v>30</v>
      </c>
      <c r="B6" s="8" t="s">
        <v>31</v>
      </c>
      <c r="C6" s="8">
        <v>1</v>
      </c>
      <c r="D6" s="8">
        <v>92</v>
      </c>
      <c r="E6" s="8">
        <v>79</v>
      </c>
      <c r="F6" s="8">
        <f t="shared" si="0"/>
        <v>171</v>
      </c>
      <c r="G6" s="8">
        <f t="shared" si="1"/>
        <v>42.75</v>
      </c>
      <c r="H6" s="9">
        <v>3</v>
      </c>
      <c r="I6" s="9"/>
    </row>
    <row r="7" spans="1:9" ht="24" customHeight="1">
      <c r="A7" s="8" t="s">
        <v>36</v>
      </c>
      <c r="B7" s="8" t="s">
        <v>31</v>
      </c>
      <c r="C7" s="8">
        <v>6</v>
      </c>
      <c r="D7" s="8">
        <v>82</v>
      </c>
      <c r="E7" s="8">
        <v>72</v>
      </c>
      <c r="F7" s="8">
        <f t="shared" si="0"/>
        <v>154</v>
      </c>
      <c r="G7" s="8">
        <f t="shared" si="1"/>
        <v>38.5</v>
      </c>
      <c r="H7" s="9">
        <v>4</v>
      </c>
      <c r="I7" s="9"/>
    </row>
    <row r="8" spans="1:9" ht="24" customHeight="1">
      <c r="A8" s="8" t="s">
        <v>33</v>
      </c>
      <c r="B8" s="8" t="s">
        <v>31</v>
      </c>
      <c r="C8" s="8">
        <v>3</v>
      </c>
      <c r="D8" s="8">
        <v>85</v>
      </c>
      <c r="E8" s="8">
        <v>67</v>
      </c>
      <c r="F8" s="8">
        <f t="shared" si="0"/>
        <v>152</v>
      </c>
      <c r="G8" s="8">
        <f t="shared" si="1"/>
        <v>38</v>
      </c>
      <c r="H8" s="9">
        <v>5</v>
      </c>
      <c r="I8" s="9"/>
    </row>
    <row r="9" spans="1:9" ht="24" customHeight="1">
      <c r="A9" s="8" t="s">
        <v>38</v>
      </c>
      <c r="B9" s="8" t="s">
        <v>31</v>
      </c>
      <c r="C9" s="8">
        <v>8</v>
      </c>
      <c r="D9" s="8">
        <v>64</v>
      </c>
      <c r="E9" s="8">
        <v>81</v>
      </c>
      <c r="F9" s="8">
        <f t="shared" si="0"/>
        <v>145</v>
      </c>
      <c r="G9" s="8">
        <f t="shared" si="1"/>
        <v>36.25</v>
      </c>
      <c r="H9" s="9">
        <v>6</v>
      </c>
      <c r="I9" s="9"/>
    </row>
    <row r="10" spans="1:9" ht="24" customHeight="1">
      <c r="A10" s="8" t="s">
        <v>34</v>
      </c>
      <c r="B10" s="8" t="s">
        <v>31</v>
      </c>
      <c r="C10" s="8">
        <v>4</v>
      </c>
      <c r="D10" s="8">
        <v>71</v>
      </c>
      <c r="E10" s="8">
        <v>58</v>
      </c>
      <c r="F10" s="8">
        <f t="shared" si="0"/>
        <v>129</v>
      </c>
      <c r="G10" s="8">
        <f t="shared" si="1"/>
        <v>32.25</v>
      </c>
      <c r="H10" s="9">
        <v>7</v>
      </c>
      <c r="I10" s="9"/>
    </row>
    <row r="11" spans="1:9" ht="24" customHeight="1">
      <c r="A11" s="8" t="s">
        <v>37</v>
      </c>
      <c r="B11" s="8" t="s">
        <v>31</v>
      </c>
      <c r="C11" s="8">
        <v>7</v>
      </c>
      <c r="D11" s="8"/>
      <c r="E11" s="8"/>
      <c r="F11" s="8">
        <f t="shared" si="0"/>
        <v>0</v>
      </c>
      <c r="G11" s="8">
        <f t="shared" si="1"/>
        <v>0</v>
      </c>
      <c r="H11" s="9">
        <v>8</v>
      </c>
      <c r="I11" s="9" t="s">
        <v>367</v>
      </c>
    </row>
  </sheetData>
  <autoFilter ref="A3:I3">
    <sortState ref="A4:J11">
      <sortCondition descending="1" ref="H3"/>
    </sortState>
  </autoFilter>
  <mergeCells count="3">
    <mergeCell ref="A2:D2"/>
    <mergeCell ref="H2:I2"/>
    <mergeCell ref="A1:I1"/>
  </mergeCells>
  <phoneticPr fontId="2" type="noConversion"/>
  <pageMargins left="0.76" right="0.55000000000000004" top="0.51" bottom="1" header="0.41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14"/>
  <sheetViews>
    <sheetView workbookViewId="0">
      <selection sqref="A1:I1"/>
    </sheetView>
  </sheetViews>
  <sheetFormatPr defaultRowHeight="13.5"/>
  <cols>
    <col min="1" max="1" width="13.75" customWidth="1"/>
    <col min="2" max="2" width="11.875" style="1" customWidth="1"/>
    <col min="3" max="3" width="6.625" style="1" customWidth="1"/>
    <col min="4" max="4" width="15" customWidth="1"/>
    <col min="5" max="5" width="18.625" customWidth="1"/>
    <col min="6" max="6" width="11.375" customWidth="1"/>
    <col min="7" max="7" width="21.5" customWidth="1"/>
    <col min="8" max="8" width="12.625" customWidth="1"/>
    <col min="9" max="9" width="15.375" customWidth="1"/>
    <col min="11" max="11" width="12.375" customWidth="1"/>
    <col min="12" max="12" width="6.875" customWidth="1"/>
    <col min="13" max="13" width="19.375" customWidth="1"/>
    <col min="14" max="14" width="12.125" customWidth="1"/>
  </cols>
  <sheetData>
    <row r="1" spans="1:9" ht="45.6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9.25" customHeight="1">
      <c r="A2" s="26" t="s">
        <v>47</v>
      </c>
      <c r="B2" s="26"/>
      <c r="C2" s="26"/>
      <c r="D2" s="1"/>
      <c r="E2" s="4"/>
      <c r="F2" s="4"/>
      <c r="G2" s="29" t="s">
        <v>373</v>
      </c>
      <c r="H2" s="29"/>
      <c r="I2" s="29"/>
    </row>
    <row r="3" spans="1:9" ht="47.25" customHeight="1">
      <c r="A3" s="7" t="s">
        <v>350</v>
      </c>
      <c r="B3" s="7" t="s">
        <v>12</v>
      </c>
      <c r="C3" s="21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s="2" customFormat="1" ht="23.25" customHeight="1">
      <c r="A4" s="9" t="s">
        <v>42</v>
      </c>
      <c r="B4" s="8" t="s">
        <v>351</v>
      </c>
      <c r="C4" s="8">
        <v>4</v>
      </c>
      <c r="D4" s="9">
        <v>91</v>
      </c>
      <c r="E4" s="9">
        <v>89</v>
      </c>
      <c r="F4" s="9">
        <f t="shared" ref="F4:F11" si="0">D4+E4</f>
        <v>180</v>
      </c>
      <c r="G4" s="9">
        <f t="shared" ref="G4:G11" si="1">F4*0.25</f>
        <v>45</v>
      </c>
      <c r="H4" s="9">
        <v>1</v>
      </c>
      <c r="I4" s="9"/>
    </row>
    <row r="5" spans="1:9" s="2" customFormat="1" ht="23.25" customHeight="1">
      <c r="A5" s="9" t="s">
        <v>39</v>
      </c>
      <c r="B5" s="8" t="s">
        <v>351</v>
      </c>
      <c r="C5" s="8">
        <v>1</v>
      </c>
      <c r="D5" s="9">
        <v>93</v>
      </c>
      <c r="E5" s="9">
        <v>86</v>
      </c>
      <c r="F5" s="9">
        <f t="shared" si="0"/>
        <v>179</v>
      </c>
      <c r="G5" s="9">
        <f t="shared" si="1"/>
        <v>44.75</v>
      </c>
      <c r="H5" s="9">
        <v>2</v>
      </c>
      <c r="I5" s="9"/>
    </row>
    <row r="6" spans="1:9" s="2" customFormat="1" ht="23.25" customHeight="1">
      <c r="A6" s="9" t="s">
        <v>46</v>
      </c>
      <c r="B6" s="8" t="s">
        <v>351</v>
      </c>
      <c r="C6" s="8">
        <v>8</v>
      </c>
      <c r="D6" s="9">
        <v>87</v>
      </c>
      <c r="E6" s="9">
        <v>89</v>
      </c>
      <c r="F6" s="9">
        <f t="shared" si="0"/>
        <v>176</v>
      </c>
      <c r="G6" s="9">
        <f t="shared" si="1"/>
        <v>44</v>
      </c>
      <c r="H6" s="9">
        <v>3</v>
      </c>
      <c r="I6" s="9"/>
    </row>
    <row r="7" spans="1:9" s="2" customFormat="1" ht="23.25" customHeight="1">
      <c r="A7" s="9" t="s">
        <v>43</v>
      </c>
      <c r="B7" s="8" t="s">
        <v>351</v>
      </c>
      <c r="C7" s="8">
        <v>5</v>
      </c>
      <c r="D7" s="9">
        <v>80</v>
      </c>
      <c r="E7" s="9">
        <v>86</v>
      </c>
      <c r="F7" s="9">
        <f t="shared" si="0"/>
        <v>166</v>
      </c>
      <c r="G7" s="9">
        <f t="shared" si="1"/>
        <v>41.5</v>
      </c>
      <c r="H7" s="9">
        <v>4</v>
      </c>
      <c r="I7" s="9"/>
    </row>
    <row r="8" spans="1:9" s="2" customFormat="1" ht="23.25" customHeight="1">
      <c r="A8" s="9" t="s">
        <v>40</v>
      </c>
      <c r="B8" s="8" t="s">
        <v>351</v>
      </c>
      <c r="C8" s="8">
        <v>2</v>
      </c>
      <c r="D8" s="9">
        <v>85</v>
      </c>
      <c r="E8" s="9">
        <v>80</v>
      </c>
      <c r="F8" s="9">
        <f t="shared" si="0"/>
        <v>165</v>
      </c>
      <c r="G8" s="9">
        <f t="shared" si="1"/>
        <v>41.25</v>
      </c>
      <c r="H8" s="9">
        <v>5</v>
      </c>
      <c r="I8" s="9"/>
    </row>
    <row r="9" spans="1:9" s="2" customFormat="1" ht="23.25" customHeight="1">
      <c r="A9" s="9" t="s">
        <v>44</v>
      </c>
      <c r="B9" s="8" t="s">
        <v>351</v>
      </c>
      <c r="C9" s="8">
        <v>6</v>
      </c>
      <c r="D9" s="9">
        <v>95</v>
      </c>
      <c r="E9" s="9">
        <v>58</v>
      </c>
      <c r="F9" s="9">
        <f t="shared" si="0"/>
        <v>153</v>
      </c>
      <c r="G9" s="9">
        <f t="shared" si="1"/>
        <v>38.25</v>
      </c>
      <c r="H9" s="9">
        <v>6</v>
      </c>
      <c r="I9" s="9"/>
    </row>
    <row r="10" spans="1:9" s="2" customFormat="1" ht="23.25" customHeight="1">
      <c r="A10" s="9" t="s">
        <v>41</v>
      </c>
      <c r="B10" s="8" t="s">
        <v>351</v>
      </c>
      <c r="C10" s="8">
        <v>3</v>
      </c>
      <c r="D10" s="9">
        <v>86</v>
      </c>
      <c r="E10" s="9">
        <v>64</v>
      </c>
      <c r="F10" s="9">
        <f t="shared" si="0"/>
        <v>150</v>
      </c>
      <c r="G10" s="9">
        <f t="shared" si="1"/>
        <v>37.5</v>
      </c>
      <c r="H10" s="9">
        <v>7</v>
      </c>
      <c r="I10" s="9"/>
    </row>
    <row r="11" spans="1:9" s="2" customFormat="1" ht="23.25" customHeight="1">
      <c r="A11" s="9" t="s">
        <v>45</v>
      </c>
      <c r="B11" s="8" t="s">
        <v>351</v>
      </c>
      <c r="C11" s="8">
        <v>7</v>
      </c>
      <c r="D11" s="9">
        <v>73</v>
      </c>
      <c r="E11" s="9">
        <v>68</v>
      </c>
      <c r="F11" s="9">
        <f t="shared" si="0"/>
        <v>141</v>
      </c>
      <c r="G11" s="9">
        <f t="shared" si="1"/>
        <v>35.25</v>
      </c>
      <c r="H11" s="9">
        <v>8</v>
      </c>
      <c r="I11" s="9"/>
    </row>
    <row r="14" spans="1:9" s="6" customFormat="1" ht="18.75">
      <c r="A14" s="29"/>
      <c r="B14" s="29"/>
      <c r="C14" s="29"/>
      <c r="D14" s="29"/>
      <c r="E14" s="29"/>
      <c r="F14" s="29"/>
      <c r="G14" s="29"/>
      <c r="H14" s="29"/>
      <c r="I14" s="29"/>
    </row>
  </sheetData>
  <autoFilter ref="A3:I3">
    <sortState ref="A4:J11">
      <sortCondition descending="1" ref="G3"/>
    </sortState>
  </autoFilter>
  <mergeCells count="3">
    <mergeCell ref="A14:I14"/>
    <mergeCell ref="A1:I1"/>
    <mergeCell ref="G2:I2"/>
  </mergeCells>
  <phoneticPr fontId="2" type="noConversion"/>
  <pageMargins left="1.06" right="0.75" top="0.65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32"/>
  <sheetViews>
    <sheetView workbookViewId="0">
      <selection sqref="A1:I1"/>
    </sheetView>
  </sheetViews>
  <sheetFormatPr defaultRowHeight="13.5"/>
  <cols>
    <col min="1" max="1" width="11.875" style="1" customWidth="1"/>
    <col min="2" max="2" width="10.5" style="1" customWidth="1"/>
    <col min="3" max="3" width="10.125" style="1" customWidth="1"/>
    <col min="4" max="4" width="12.875" customWidth="1"/>
    <col min="5" max="5" width="20" customWidth="1"/>
    <col min="6" max="6" width="11.375" customWidth="1"/>
    <col min="7" max="7" width="16.75" customWidth="1"/>
    <col min="8" max="8" width="12.125" customWidth="1"/>
    <col min="9" max="9" width="15.125" customWidth="1"/>
    <col min="11" max="11" width="13.375" customWidth="1"/>
    <col min="13" max="13" width="19.5" customWidth="1"/>
    <col min="14" max="14" width="12.375" customWidth="1"/>
  </cols>
  <sheetData>
    <row r="1" spans="1:9" ht="24.7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3.25" customHeight="1">
      <c r="A2" s="26" t="s">
        <v>48</v>
      </c>
      <c r="B2" s="26"/>
      <c r="C2" s="26"/>
      <c r="D2" s="1"/>
      <c r="E2" s="4"/>
      <c r="F2" s="4"/>
      <c r="G2" s="29" t="s">
        <v>374</v>
      </c>
      <c r="H2" s="29"/>
      <c r="I2" s="29"/>
    </row>
    <row r="3" spans="1:9" ht="47.25" customHeight="1">
      <c r="A3" s="7" t="s">
        <v>350</v>
      </c>
      <c r="B3" s="23" t="s">
        <v>12</v>
      </c>
      <c r="C3" s="23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7" customHeight="1">
      <c r="A4" s="8" t="s">
        <v>49</v>
      </c>
      <c r="B4" s="8" t="s">
        <v>50</v>
      </c>
      <c r="C4" s="8">
        <v>1</v>
      </c>
      <c r="D4" s="9">
        <v>99</v>
      </c>
      <c r="E4" s="9">
        <v>90</v>
      </c>
      <c r="F4" s="9">
        <f t="shared" ref="F4:F29" si="0">D4+E4</f>
        <v>189</v>
      </c>
      <c r="G4" s="9">
        <f t="shared" ref="G4:G29" si="1">F4*0.25</f>
        <v>47.25</v>
      </c>
      <c r="H4" s="9">
        <v>1</v>
      </c>
      <c r="I4" s="9"/>
    </row>
    <row r="5" spans="1:9" ht="27" customHeight="1">
      <c r="A5" s="8" t="s">
        <v>56</v>
      </c>
      <c r="B5" s="8" t="s">
        <v>50</v>
      </c>
      <c r="C5" s="8">
        <v>7</v>
      </c>
      <c r="D5" s="9">
        <v>92</v>
      </c>
      <c r="E5" s="9">
        <v>87</v>
      </c>
      <c r="F5" s="9">
        <f t="shared" si="0"/>
        <v>179</v>
      </c>
      <c r="G5" s="9">
        <f t="shared" si="1"/>
        <v>44.75</v>
      </c>
      <c r="H5" s="9">
        <v>2</v>
      </c>
      <c r="I5" s="9"/>
    </row>
    <row r="6" spans="1:9" ht="27" customHeight="1">
      <c r="A6" s="8" t="s">
        <v>55</v>
      </c>
      <c r="B6" s="8" t="s">
        <v>50</v>
      </c>
      <c r="C6" s="8">
        <v>6</v>
      </c>
      <c r="D6" s="9">
        <v>89</v>
      </c>
      <c r="E6" s="9">
        <v>84</v>
      </c>
      <c r="F6" s="9">
        <f t="shared" si="0"/>
        <v>173</v>
      </c>
      <c r="G6" s="9">
        <f t="shared" si="1"/>
        <v>43.25</v>
      </c>
      <c r="H6" s="9">
        <v>3</v>
      </c>
      <c r="I6" s="9"/>
    </row>
    <row r="7" spans="1:9" ht="27" customHeight="1">
      <c r="A7" s="8" t="s">
        <v>58</v>
      </c>
      <c r="B7" s="8" t="s">
        <v>50</v>
      </c>
      <c r="C7" s="8">
        <v>9</v>
      </c>
      <c r="D7" s="9">
        <v>82</v>
      </c>
      <c r="E7" s="9">
        <v>86</v>
      </c>
      <c r="F7" s="9">
        <f t="shared" si="0"/>
        <v>168</v>
      </c>
      <c r="G7" s="9">
        <f t="shared" si="1"/>
        <v>42</v>
      </c>
      <c r="H7" s="9">
        <v>4</v>
      </c>
      <c r="I7" s="9"/>
    </row>
    <row r="8" spans="1:9" ht="27" customHeight="1">
      <c r="A8" s="8" t="s">
        <v>60</v>
      </c>
      <c r="B8" s="8" t="s">
        <v>50</v>
      </c>
      <c r="C8" s="8">
        <v>11</v>
      </c>
      <c r="D8" s="9">
        <v>78</v>
      </c>
      <c r="E8" s="9">
        <v>87</v>
      </c>
      <c r="F8" s="9">
        <f t="shared" si="0"/>
        <v>165</v>
      </c>
      <c r="G8" s="9">
        <f t="shared" si="1"/>
        <v>41.25</v>
      </c>
      <c r="H8" s="9">
        <v>5</v>
      </c>
      <c r="I8" s="9"/>
    </row>
    <row r="9" spans="1:9" ht="27" customHeight="1">
      <c r="A9" s="8" t="s">
        <v>54</v>
      </c>
      <c r="B9" s="8" t="s">
        <v>50</v>
      </c>
      <c r="C9" s="8">
        <v>5</v>
      </c>
      <c r="D9" s="9">
        <v>74</v>
      </c>
      <c r="E9" s="9">
        <v>88</v>
      </c>
      <c r="F9" s="9">
        <f t="shared" si="0"/>
        <v>162</v>
      </c>
      <c r="G9" s="9">
        <f t="shared" si="1"/>
        <v>40.5</v>
      </c>
      <c r="H9" s="9">
        <v>6</v>
      </c>
      <c r="I9" s="9"/>
    </row>
    <row r="10" spans="1:9" ht="27" customHeight="1">
      <c r="A10" s="8" t="s">
        <v>64</v>
      </c>
      <c r="B10" s="8" t="s">
        <v>50</v>
      </c>
      <c r="C10" s="8">
        <v>15</v>
      </c>
      <c r="D10" s="9">
        <v>75</v>
      </c>
      <c r="E10" s="9">
        <v>84</v>
      </c>
      <c r="F10" s="9">
        <f t="shared" si="0"/>
        <v>159</v>
      </c>
      <c r="G10" s="9">
        <f t="shared" si="1"/>
        <v>39.75</v>
      </c>
      <c r="H10" s="9">
        <v>7</v>
      </c>
      <c r="I10" s="9"/>
    </row>
    <row r="11" spans="1:9" ht="27" customHeight="1">
      <c r="A11" s="8" t="s">
        <v>52</v>
      </c>
      <c r="B11" s="8" t="s">
        <v>50</v>
      </c>
      <c r="C11" s="8">
        <v>3</v>
      </c>
      <c r="D11" s="9">
        <v>75</v>
      </c>
      <c r="E11" s="9">
        <v>80</v>
      </c>
      <c r="F11" s="9">
        <f t="shared" si="0"/>
        <v>155</v>
      </c>
      <c r="G11" s="9">
        <f t="shared" si="1"/>
        <v>38.75</v>
      </c>
      <c r="H11" s="9">
        <v>8</v>
      </c>
      <c r="I11" s="9"/>
    </row>
    <row r="12" spans="1:9" ht="27" customHeight="1">
      <c r="A12" s="8" t="s">
        <v>63</v>
      </c>
      <c r="B12" s="8" t="s">
        <v>50</v>
      </c>
      <c r="C12" s="8">
        <v>14</v>
      </c>
      <c r="D12" s="9">
        <v>77</v>
      </c>
      <c r="E12" s="9">
        <v>78</v>
      </c>
      <c r="F12" s="9">
        <f t="shared" si="0"/>
        <v>155</v>
      </c>
      <c r="G12" s="9">
        <f t="shared" si="1"/>
        <v>38.75</v>
      </c>
      <c r="H12" s="9">
        <v>8</v>
      </c>
      <c r="I12" s="9"/>
    </row>
    <row r="13" spans="1:9" ht="27" customHeight="1">
      <c r="A13" s="8" t="s">
        <v>69</v>
      </c>
      <c r="B13" s="8" t="s">
        <v>50</v>
      </c>
      <c r="C13" s="8">
        <v>20</v>
      </c>
      <c r="D13" s="9">
        <v>78</v>
      </c>
      <c r="E13" s="9">
        <v>76</v>
      </c>
      <c r="F13" s="9">
        <f t="shared" si="0"/>
        <v>154</v>
      </c>
      <c r="G13" s="9">
        <f t="shared" si="1"/>
        <v>38.5</v>
      </c>
      <c r="H13" s="9">
        <v>10</v>
      </c>
      <c r="I13" s="9"/>
    </row>
    <row r="14" spans="1:9" ht="27" customHeight="1">
      <c r="A14" s="8" t="s">
        <v>51</v>
      </c>
      <c r="B14" s="8" t="s">
        <v>50</v>
      </c>
      <c r="C14" s="8">
        <v>2</v>
      </c>
      <c r="D14" s="9">
        <v>84</v>
      </c>
      <c r="E14" s="9">
        <v>66</v>
      </c>
      <c r="F14" s="9">
        <f t="shared" si="0"/>
        <v>150</v>
      </c>
      <c r="G14" s="9">
        <f t="shared" si="1"/>
        <v>37.5</v>
      </c>
      <c r="H14" s="9">
        <v>11</v>
      </c>
      <c r="I14" s="9"/>
    </row>
    <row r="15" spans="1:9" ht="27" customHeight="1">
      <c r="A15" s="8" t="s">
        <v>67</v>
      </c>
      <c r="B15" s="8" t="s">
        <v>50</v>
      </c>
      <c r="C15" s="8">
        <v>18</v>
      </c>
      <c r="D15" s="9">
        <v>78</v>
      </c>
      <c r="E15" s="9">
        <v>72</v>
      </c>
      <c r="F15" s="9">
        <f t="shared" si="0"/>
        <v>150</v>
      </c>
      <c r="G15" s="9">
        <f t="shared" si="1"/>
        <v>37.5</v>
      </c>
      <c r="H15" s="9">
        <v>11</v>
      </c>
      <c r="I15" s="9"/>
    </row>
    <row r="16" spans="1:9" ht="27" customHeight="1">
      <c r="A16" s="8" t="s">
        <v>73</v>
      </c>
      <c r="B16" s="8" t="s">
        <v>50</v>
      </c>
      <c r="C16" s="8">
        <v>24</v>
      </c>
      <c r="D16" s="9">
        <v>68</v>
      </c>
      <c r="E16" s="9">
        <v>81</v>
      </c>
      <c r="F16" s="9">
        <f t="shared" si="0"/>
        <v>149</v>
      </c>
      <c r="G16" s="9">
        <f t="shared" si="1"/>
        <v>37.25</v>
      </c>
      <c r="H16" s="9">
        <v>13</v>
      </c>
      <c r="I16" s="9"/>
    </row>
    <row r="17" spans="1:9" ht="27" customHeight="1">
      <c r="A17" s="10" t="s">
        <v>75</v>
      </c>
      <c r="B17" s="10" t="s">
        <v>50</v>
      </c>
      <c r="C17" s="10">
        <v>26</v>
      </c>
      <c r="D17" s="9">
        <v>71</v>
      </c>
      <c r="E17" s="9">
        <v>78</v>
      </c>
      <c r="F17" s="9">
        <f t="shared" si="0"/>
        <v>149</v>
      </c>
      <c r="G17" s="9">
        <f t="shared" si="1"/>
        <v>37.25</v>
      </c>
      <c r="H17" s="9">
        <v>13</v>
      </c>
      <c r="I17" s="9"/>
    </row>
    <row r="18" spans="1:9" ht="27" customHeight="1">
      <c r="A18" s="8" t="s">
        <v>74</v>
      </c>
      <c r="B18" s="8" t="s">
        <v>50</v>
      </c>
      <c r="C18" s="8">
        <v>25</v>
      </c>
      <c r="D18" s="9">
        <v>67</v>
      </c>
      <c r="E18" s="9">
        <v>80</v>
      </c>
      <c r="F18" s="9">
        <f t="shared" si="0"/>
        <v>147</v>
      </c>
      <c r="G18" s="9">
        <f t="shared" si="1"/>
        <v>36.75</v>
      </c>
      <c r="H18" s="9">
        <v>15</v>
      </c>
      <c r="I18" s="9"/>
    </row>
    <row r="19" spans="1:9" ht="27" customHeight="1">
      <c r="A19" s="8" t="s">
        <v>65</v>
      </c>
      <c r="B19" s="8" t="s">
        <v>50</v>
      </c>
      <c r="C19" s="8">
        <v>16</v>
      </c>
      <c r="D19" s="9">
        <v>67</v>
      </c>
      <c r="E19" s="9">
        <v>78</v>
      </c>
      <c r="F19" s="9">
        <f t="shared" si="0"/>
        <v>145</v>
      </c>
      <c r="G19" s="9">
        <f t="shared" si="1"/>
        <v>36.25</v>
      </c>
      <c r="H19" s="9">
        <v>16</v>
      </c>
      <c r="I19" s="9"/>
    </row>
    <row r="20" spans="1:9" ht="27" customHeight="1">
      <c r="A20" s="8" t="s">
        <v>61</v>
      </c>
      <c r="B20" s="8" t="s">
        <v>50</v>
      </c>
      <c r="C20" s="8">
        <v>12</v>
      </c>
      <c r="D20" s="9">
        <v>75</v>
      </c>
      <c r="E20" s="9">
        <v>69</v>
      </c>
      <c r="F20" s="9">
        <f t="shared" si="0"/>
        <v>144</v>
      </c>
      <c r="G20" s="9">
        <f t="shared" si="1"/>
        <v>36</v>
      </c>
      <c r="H20" s="9">
        <v>17</v>
      </c>
      <c r="I20" s="9"/>
    </row>
    <row r="21" spans="1:9" ht="27" customHeight="1">
      <c r="A21" s="8" t="s">
        <v>66</v>
      </c>
      <c r="B21" s="8" t="s">
        <v>50</v>
      </c>
      <c r="C21" s="8">
        <v>17</v>
      </c>
      <c r="D21" s="9">
        <v>67</v>
      </c>
      <c r="E21" s="9">
        <v>76</v>
      </c>
      <c r="F21" s="9">
        <f t="shared" si="0"/>
        <v>143</v>
      </c>
      <c r="G21" s="9">
        <f t="shared" si="1"/>
        <v>35.75</v>
      </c>
      <c r="H21" s="9">
        <v>18</v>
      </c>
      <c r="I21" s="9"/>
    </row>
    <row r="22" spans="1:9" ht="27" customHeight="1">
      <c r="A22" s="8" t="s">
        <v>72</v>
      </c>
      <c r="B22" s="8" t="s">
        <v>50</v>
      </c>
      <c r="C22" s="8">
        <v>23</v>
      </c>
      <c r="D22" s="9">
        <v>70</v>
      </c>
      <c r="E22" s="9">
        <v>70</v>
      </c>
      <c r="F22" s="9">
        <f t="shared" si="0"/>
        <v>140</v>
      </c>
      <c r="G22" s="9">
        <f t="shared" si="1"/>
        <v>35</v>
      </c>
      <c r="H22" s="9">
        <v>19</v>
      </c>
      <c r="I22" s="9"/>
    </row>
    <row r="23" spans="1:9" ht="27" customHeight="1">
      <c r="A23" s="8" t="s">
        <v>59</v>
      </c>
      <c r="B23" s="8" t="s">
        <v>50</v>
      </c>
      <c r="C23" s="8">
        <v>10</v>
      </c>
      <c r="D23" s="9">
        <v>68</v>
      </c>
      <c r="E23" s="9">
        <v>60</v>
      </c>
      <c r="F23" s="9">
        <f t="shared" si="0"/>
        <v>128</v>
      </c>
      <c r="G23" s="9">
        <f t="shared" si="1"/>
        <v>32</v>
      </c>
      <c r="H23" s="9">
        <v>20</v>
      </c>
      <c r="I23" s="9"/>
    </row>
    <row r="24" spans="1:9" ht="27" customHeight="1">
      <c r="A24" s="8" t="s">
        <v>70</v>
      </c>
      <c r="B24" s="8" t="s">
        <v>50</v>
      </c>
      <c r="C24" s="8">
        <v>21</v>
      </c>
      <c r="D24" s="9">
        <v>63</v>
      </c>
      <c r="E24" s="9">
        <v>62</v>
      </c>
      <c r="F24" s="9">
        <f t="shared" si="0"/>
        <v>125</v>
      </c>
      <c r="G24" s="9">
        <f t="shared" si="1"/>
        <v>31.25</v>
      </c>
      <c r="H24" s="9">
        <v>21</v>
      </c>
      <c r="I24" s="9"/>
    </row>
    <row r="25" spans="1:9" ht="27" customHeight="1">
      <c r="A25" s="8" t="s">
        <v>53</v>
      </c>
      <c r="B25" s="8" t="s">
        <v>50</v>
      </c>
      <c r="C25" s="8">
        <v>4</v>
      </c>
      <c r="D25" s="9">
        <v>62</v>
      </c>
      <c r="E25" s="9">
        <v>50</v>
      </c>
      <c r="F25" s="9">
        <f t="shared" si="0"/>
        <v>112</v>
      </c>
      <c r="G25" s="9">
        <f t="shared" si="1"/>
        <v>28</v>
      </c>
      <c r="H25" s="9">
        <v>22</v>
      </c>
      <c r="I25" s="9"/>
    </row>
    <row r="26" spans="1:9" ht="27" customHeight="1">
      <c r="A26" s="8" t="s">
        <v>57</v>
      </c>
      <c r="B26" s="8" t="s">
        <v>50</v>
      </c>
      <c r="C26" s="8">
        <v>8</v>
      </c>
      <c r="D26" s="9"/>
      <c r="E26" s="9"/>
      <c r="F26" s="9">
        <f t="shared" si="0"/>
        <v>0</v>
      </c>
      <c r="G26" s="9">
        <f t="shared" si="1"/>
        <v>0</v>
      </c>
      <c r="H26" s="9">
        <v>23</v>
      </c>
      <c r="I26" s="9" t="s">
        <v>368</v>
      </c>
    </row>
    <row r="27" spans="1:9" ht="27" customHeight="1">
      <c r="A27" s="8" t="s">
        <v>62</v>
      </c>
      <c r="B27" s="8" t="s">
        <v>50</v>
      </c>
      <c r="C27" s="8">
        <v>13</v>
      </c>
      <c r="D27" s="9"/>
      <c r="E27" s="9"/>
      <c r="F27" s="9">
        <f t="shared" si="0"/>
        <v>0</v>
      </c>
      <c r="G27" s="9">
        <f t="shared" si="1"/>
        <v>0</v>
      </c>
      <c r="H27" s="9">
        <v>23</v>
      </c>
      <c r="I27" s="9" t="s">
        <v>368</v>
      </c>
    </row>
    <row r="28" spans="1:9" ht="27" customHeight="1">
      <c r="A28" s="8" t="s">
        <v>68</v>
      </c>
      <c r="B28" s="8" t="s">
        <v>50</v>
      </c>
      <c r="C28" s="8">
        <v>19</v>
      </c>
      <c r="D28" s="9"/>
      <c r="E28" s="9"/>
      <c r="F28" s="9">
        <f t="shared" si="0"/>
        <v>0</v>
      </c>
      <c r="G28" s="9">
        <f t="shared" si="1"/>
        <v>0</v>
      </c>
      <c r="H28" s="9">
        <v>23</v>
      </c>
      <c r="I28" s="9" t="s">
        <v>368</v>
      </c>
    </row>
    <row r="29" spans="1:9" ht="27" customHeight="1">
      <c r="A29" s="8" t="s">
        <v>71</v>
      </c>
      <c r="B29" s="8" t="s">
        <v>50</v>
      </c>
      <c r="C29" s="8">
        <v>22</v>
      </c>
      <c r="D29" s="9"/>
      <c r="E29" s="9"/>
      <c r="F29" s="9">
        <f t="shared" si="0"/>
        <v>0</v>
      </c>
      <c r="G29" s="9">
        <f t="shared" si="1"/>
        <v>0</v>
      </c>
      <c r="H29" s="9">
        <v>23</v>
      </c>
      <c r="I29" s="9" t="s">
        <v>368</v>
      </c>
    </row>
    <row r="30" spans="1:9" ht="18.75">
      <c r="A30" s="3"/>
      <c r="B30" s="3"/>
      <c r="C30" s="3"/>
      <c r="D30" s="2"/>
      <c r="E30" s="2"/>
      <c r="F30" s="2"/>
      <c r="G30" s="2"/>
      <c r="H30" s="2"/>
      <c r="I30" s="2"/>
    </row>
    <row r="32" spans="1:9" s="6" customFormat="1" ht="18.75">
      <c r="A32" s="29"/>
      <c r="B32" s="29"/>
      <c r="C32" s="29"/>
      <c r="D32" s="29"/>
      <c r="E32" s="29"/>
      <c r="F32" s="29"/>
      <c r="G32" s="29"/>
      <c r="H32" s="29"/>
      <c r="I32" s="29"/>
    </row>
  </sheetData>
  <autoFilter ref="A3:I3">
    <sortState ref="A4:J29">
      <sortCondition descending="1" ref="G3"/>
    </sortState>
  </autoFilter>
  <mergeCells count="3">
    <mergeCell ref="A32:I32"/>
    <mergeCell ref="A1:I1"/>
    <mergeCell ref="G2:I2"/>
  </mergeCells>
  <phoneticPr fontId="2" type="noConversion"/>
  <pageMargins left="0.47244094488188981" right="0.23622047244094491" top="0.35433070866141736" bottom="0.43307086614173229" header="0.35433070866141736" footer="0.39370078740157483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I14"/>
  <sheetViews>
    <sheetView workbookViewId="0">
      <selection sqref="A1:I1"/>
    </sheetView>
  </sheetViews>
  <sheetFormatPr defaultRowHeight="13.5"/>
  <cols>
    <col min="1" max="1" width="9.625" customWidth="1"/>
    <col min="2" max="2" width="9.75" style="1" customWidth="1"/>
    <col min="3" max="3" width="8.25" customWidth="1"/>
    <col min="4" max="4" width="13" customWidth="1"/>
    <col min="5" max="5" width="16.625" customWidth="1"/>
    <col min="6" max="6" width="13" customWidth="1"/>
    <col min="7" max="7" width="18.75" customWidth="1"/>
    <col min="8" max="8" width="11.75" customWidth="1"/>
    <col min="9" max="9" width="15.125" customWidth="1"/>
    <col min="11" max="11" width="13.625" customWidth="1"/>
    <col min="12" max="12" width="6.75" customWidth="1"/>
    <col min="13" max="13" width="19.375" customWidth="1"/>
    <col min="14" max="14" width="12.5" customWidth="1"/>
  </cols>
  <sheetData>
    <row r="1" spans="1:9" ht="24.7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5.5" customHeight="1">
      <c r="A2" s="26" t="s">
        <v>85</v>
      </c>
      <c r="B2" s="26"/>
      <c r="C2" s="26"/>
      <c r="D2" s="1"/>
      <c r="E2" s="4"/>
      <c r="F2" s="4"/>
      <c r="G2" s="30" t="s">
        <v>375</v>
      </c>
      <c r="H2" s="30"/>
      <c r="I2" s="30"/>
    </row>
    <row r="3" spans="1:9" ht="47.25" customHeight="1">
      <c r="A3" s="7" t="s">
        <v>350</v>
      </c>
      <c r="B3" s="23" t="s">
        <v>12</v>
      </c>
      <c r="C3" s="23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7" customHeight="1">
      <c r="A4" s="9" t="s">
        <v>83</v>
      </c>
      <c r="B4" s="8" t="s">
        <v>77</v>
      </c>
      <c r="C4" s="9">
        <v>7</v>
      </c>
      <c r="D4" s="9">
        <v>90</v>
      </c>
      <c r="E4" s="9">
        <v>87</v>
      </c>
      <c r="F4" s="9">
        <f t="shared" ref="F4:F11" si="0">D4+E4</f>
        <v>177</v>
      </c>
      <c r="G4" s="9">
        <f t="shared" ref="G4:G11" si="1">F4*0.25</f>
        <v>44.25</v>
      </c>
      <c r="H4" s="9">
        <v>1</v>
      </c>
      <c r="I4" s="9"/>
    </row>
    <row r="5" spans="1:9" ht="27" customHeight="1">
      <c r="A5" s="9" t="s">
        <v>78</v>
      </c>
      <c r="B5" s="8" t="s">
        <v>77</v>
      </c>
      <c r="C5" s="9">
        <v>2</v>
      </c>
      <c r="D5" s="9">
        <v>84</v>
      </c>
      <c r="E5" s="9">
        <v>87</v>
      </c>
      <c r="F5" s="9">
        <f t="shared" si="0"/>
        <v>171</v>
      </c>
      <c r="G5" s="9">
        <f t="shared" si="1"/>
        <v>42.75</v>
      </c>
      <c r="H5" s="9">
        <v>2</v>
      </c>
      <c r="I5" s="9"/>
    </row>
    <row r="6" spans="1:9" ht="27" customHeight="1">
      <c r="A6" s="9" t="s">
        <v>79</v>
      </c>
      <c r="B6" s="8" t="s">
        <v>77</v>
      </c>
      <c r="C6" s="9">
        <v>3</v>
      </c>
      <c r="D6" s="9">
        <v>71</v>
      </c>
      <c r="E6" s="9">
        <v>83</v>
      </c>
      <c r="F6" s="9">
        <f t="shared" si="0"/>
        <v>154</v>
      </c>
      <c r="G6" s="9">
        <f t="shared" si="1"/>
        <v>38.5</v>
      </c>
      <c r="H6" s="9">
        <v>3</v>
      </c>
      <c r="I6" s="9"/>
    </row>
    <row r="7" spans="1:9" ht="27" customHeight="1">
      <c r="A7" s="9" t="s">
        <v>80</v>
      </c>
      <c r="B7" s="8" t="s">
        <v>77</v>
      </c>
      <c r="C7" s="9">
        <v>4</v>
      </c>
      <c r="D7" s="9">
        <v>70</v>
      </c>
      <c r="E7" s="9">
        <v>81</v>
      </c>
      <c r="F7" s="9">
        <f t="shared" si="0"/>
        <v>151</v>
      </c>
      <c r="G7" s="9">
        <f t="shared" si="1"/>
        <v>37.75</v>
      </c>
      <c r="H7" s="9">
        <v>4</v>
      </c>
      <c r="I7" s="9"/>
    </row>
    <row r="8" spans="1:9" ht="27" customHeight="1">
      <c r="A8" s="9" t="s">
        <v>82</v>
      </c>
      <c r="B8" s="8" t="s">
        <v>77</v>
      </c>
      <c r="C8" s="9">
        <v>6</v>
      </c>
      <c r="D8" s="9">
        <v>66</v>
      </c>
      <c r="E8" s="9">
        <v>83</v>
      </c>
      <c r="F8" s="9">
        <f t="shared" si="0"/>
        <v>149</v>
      </c>
      <c r="G8" s="9">
        <f t="shared" si="1"/>
        <v>37.25</v>
      </c>
      <c r="H8" s="9">
        <v>5</v>
      </c>
      <c r="I8" s="9"/>
    </row>
    <row r="9" spans="1:9" ht="27" customHeight="1">
      <c r="A9" s="9" t="s">
        <v>76</v>
      </c>
      <c r="B9" s="8" t="s">
        <v>77</v>
      </c>
      <c r="C9" s="9">
        <v>1</v>
      </c>
      <c r="D9" s="9">
        <v>76</v>
      </c>
      <c r="E9" s="9">
        <v>70</v>
      </c>
      <c r="F9" s="9">
        <f t="shared" si="0"/>
        <v>146</v>
      </c>
      <c r="G9" s="9">
        <f t="shared" si="1"/>
        <v>36.5</v>
      </c>
      <c r="H9" s="9">
        <v>6</v>
      </c>
      <c r="I9" s="9"/>
    </row>
    <row r="10" spans="1:9" ht="27" customHeight="1">
      <c r="A10" s="9" t="s">
        <v>84</v>
      </c>
      <c r="B10" s="8" t="s">
        <v>77</v>
      </c>
      <c r="C10" s="9">
        <v>8</v>
      </c>
      <c r="D10" s="9">
        <v>75</v>
      </c>
      <c r="E10" s="9">
        <v>69</v>
      </c>
      <c r="F10" s="9">
        <f t="shared" si="0"/>
        <v>144</v>
      </c>
      <c r="G10" s="9">
        <f t="shared" si="1"/>
        <v>36</v>
      </c>
      <c r="H10" s="9">
        <v>7</v>
      </c>
      <c r="I10" s="9"/>
    </row>
    <row r="11" spans="1:9" ht="27" customHeight="1">
      <c r="A11" s="9" t="s">
        <v>81</v>
      </c>
      <c r="B11" s="8" t="s">
        <v>77</v>
      </c>
      <c r="C11" s="9">
        <v>5</v>
      </c>
      <c r="D11" s="9">
        <v>58</v>
      </c>
      <c r="E11" s="9">
        <v>58</v>
      </c>
      <c r="F11" s="9">
        <f t="shared" si="0"/>
        <v>116</v>
      </c>
      <c r="G11" s="9">
        <f t="shared" si="1"/>
        <v>29</v>
      </c>
      <c r="H11" s="9">
        <v>8</v>
      </c>
      <c r="I11" s="9"/>
    </row>
    <row r="14" spans="1:9" s="6" customFormat="1" ht="18.75">
      <c r="A14" s="29"/>
      <c r="B14" s="29"/>
      <c r="C14" s="29"/>
      <c r="D14" s="29"/>
      <c r="E14" s="29"/>
      <c r="F14" s="29"/>
      <c r="G14" s="29"/>
      <c r="H14" s="29"/>
      <c r="I14" s="29"/>
    </row>
  </sheetData>
  <autoFilter ref="A3:I3">
    <sortState ref="A4:J11">
      <sortCondition descending="1" ref="G3"/>
    </sortState>
  </autoFilter>
  <mergeCells count="3">
    <mergeCell ref="A1:I1"/>
    <mergeCell ref="G2:I2"/>
    <mergeCell ref="A14:I14"/>
  </mergeCells>
  <phoneticPr fontId="2" type="noConversion"/>
  <pageMargins left="0.75" right="0.39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I9"/>
  <sheetViews>
    <sheetView workbookViewId="0">
      <selection sqref="A1:I1"/>
    </sheetView>
  </sheetViews>
  <sheetFormatPr defaultRowHeight="13.5"/>
  <cols>
    <col min="1" max="1" width="11.25" style="1" customWidth="1"/>
    <col min="2" max="2" width="9.625" style="1" customWidth="1"/>
    <col min="3" max="3" width="6.875" style="1" customWidth="1"/>
    <col min="4" max="4" width="11.125" customWidth="1"/>
    <col min="5" max="5" width="16.625" customWidth="1"/>
    <col min="6" max="6" width="11.75" customWidth="1"/>
    <col min="7" max="7" width="17.5" customWidth="1"/>
    <col min="8" max="8" width="13.25" customWidth="1"/>
    <col min="9" max="9" width="14.625" customWidth="1"/>
    <col min="10" max="10" width="10" customWidth="1"/>
    <col min="11" max="11" width="13" customWidth="1"/>
    <col min="12" max="12" width="7.875" customWidth="1"/>
    <col min="13" max="13" width="19" customWidth="1"/>
    <col min="14" max="14" width="12.625" customWidth="1"/>
  </cols>
  <sheetData>
    <row r="1" spans="1:9" ht="20.25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18.75">
      <c r="A2" s="26" t="s">
        <v>346</v>
      </c>
      <c r="B2" s="26"/>
      <c r="C2" s="26"/>
      <c r="D2" s="1"/>
      <c r="E2" s="4"/>
      <c r="F2" s="4"/>
      <c r="G2" s="29" t="s">
        <v>376</v>
      </c>
      <c r="H2" s="29"/>
      <c r="I2" s="29"/>
    </row>
    <row r="3" spans="1:9" ht="47.25" customHeight="1">
      <c r="A3" s="7" t="s">
        <v>350</v>
      </c>
      <c r="B3" s="7" t="s">
        <v>12</v>
      </c>
      <c r="C3" s="7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4" customHeight="1">
      <c r="A4" s="8" t="s">
        <v>88</v>
      </c>
      <c r="B4" s="8" t="s">
        <v>87</v>
      </c>
      <c r="C4" s="8">
        <v>2</v>
      </c>
      <c r="D4" s="9">
        <v>91</v>
      </c>
      <c r="E4" s="9">
        <v>80</v>
      </c>
      <c r="F4" s="9">
        <f>D4+E4</f>
        <v>171</v>
      </c>
      <c r="G4" s="9">
        <f>F4*0.25</f>
        <v>42.75</v>
      </c>
      <c r="H4" s="9">
        <v>1</v>
      </c>
      <c r="I4" s="9"/>
    </row>
    <row r="5" spans="1:9" ht="24" customHeight="1">
      <c r="A5" s="8" t="s">
        <v>90</v>
      </c>
      <c r="B5" s="8" t="s">
        <v>87</v>
      </c>
      <c r="C5" s="8">
        <v>4</v>
      </c>
      <c r="D5" s="9">
        <v>85</v>
      </c>
      <c r="E5" s="9">
        <v>85</v>
      </c>
      <c r="F5" s="9">
        <f>D5+E5</f>
        <v>170</v>
      </c>
      <c r="G5" s="9">
        <f>F5*0.25</f>
        <v>42.5</v>
      </c>
      <c r="H5" s="9">
        <v>2</v>
      </c>
      <c r="I5" s="9"/>
    </row>
    <row r="6" spans="1:9" ht="24" customHeight="1">
      <c r="A6" s="8" t="s">
        <v>89</v>
      </c>
      <c r="B6" s="8" t="s">
        <v>87</v>
      </c>
      <c r="C6" s="8">
        <v>3</v>
      </c>
      <c r="D6" s="9">
        <v>86</v>
      </c>
      <c r="E6" s="9">
        <v>82</v>
      </c>
      <c r="F6" s="9">
        <f>D6+E6</f>
        <v>168</v>
      </c>
      <c r="G6" s="9">
        <f>F6*0.25</f>
        <v>42</v>
      </c>
      <c r="H6" s="9">
        <v>3</v>
      </c>
      <c r="I6" s="9"/>
    </row>
    <row r="7" spans="1:9" ht="24" customHeight="1">
      <c r="A7" s="8" t="s">
        <v>86</v>
      </c>
      <c r="B7" s="8" t="s">
        <v>87</v>
      </c>
      <c r="C7" s="8">
        <v>1</v>
      </c>
      <c r="D7" s="9">
        <v>80</v>
      </c>
      <c r="E7" s="9">
        <v>84</v>
      </c>
      <c r="F7" s="9">
        <f>D7+E7</f>
        <v>164</v>
      </c>
      <c r="G7" s="9">
        <f>F7*0.25</f>
        <v>41</v>
      </c>
      <c r="H7" s="9">
        <v>4</v>
      </c>
      <c r="I7" s="9"/>
    </row>
    <row r="9" spans="1:9" s="6" customFormat="1" ht="18.75">
      <c r="A9" s="29"/>
      <c r="B9" s="29"/>
      <c r="C9" s="29"/>
      <c r="D9" s="29"/>
      <c r="E9" s="29"/>
      <c r="F9" s="29"/>
      <c r="G9" s="29"/>
      <c r="H9" s="29"/>
      <c r="I9" s="29"/>
    </row>
  </sheetData>
  <autoFilter ref="A3:I3">
    <sortState ref="A4:J7">
      <sortCondition descending="1" ref="G3"/>
    </sortState>
  </autoFilter>
  <mergeCells count="3">
    <mergeCell ref="A9:I9"/>
    <mergeCell ref="A1:I1"/>
    <mergeCell ref="G2:I2"/>
  </mergeCells>
  <phoneticPr fontId="2" type="noConversion"/>
  <pageMargins left="0.75" right="0.36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I10"/>
  <sheetViews>
    <sheetView workbookViewId="0">
      <selection sqref="A1:I1"/>
    </sheetView>
  </sheetViews>
  <sheetFormatPr defaultRowHeight="13.5"/>
  <cols>
    <col min="1" max="1" width="9.875" style="1" customWidth="1"/>
    <col min="2" max="2" width="9.875" customWidth="1"/>
    <col min="3" max="3" width="6.625" customWidth="1"/>
    <col min="4" max="4" width="11.875" customWidth="1"/>
    <col min="5" max="5" width="17.5" customWidth="1"/>
    <col min="6" max="6" width="11.375" customWidth="1"/>
    <col min="7" max="7" width="17" customWidth="1"/>
    <col min="8" max="8" width="12.25" customWidth="1"/>
    <col min="9" max="9" width="14.375" customWidth="1"/>
    <col min="12" max="12" width="7.875" customWidth="1"/>
    <col min="13" max="13" width="19.5" customWidth="1"/>
    <col min="14" max="14" width="12.25" customWidth="1"/>
  </cols>
  <sheetData>
    <row r="1" spans="1:9" ht="33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33" customHeight="1">
      <c r="A2" s="26" t="s">
        <v>97</v>
      </c>
      <c r="B2" s="26"/>
      <c r="C2" s="26"/>
      <c r="D2" s="1"/>
      <c r="E2" s="4"/>
      <c r="F2" s="4"/>
      <c r="G2" s="29" t="s">
        <v>376</v>
      </c>
      <c r="H2" s="29"/>
      <c r="I2" s="29"/>
    </row>
    <row r="3" spans="1:9" ht="47.25" customHeight="1">
      <c r="A3" s="7" t="s">
        <v>350</v>
      </c>
      <c r="B3" s="7" t="s">
        <v>12</v>
      </c>
      <c r="C3" s="7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21.75" customHeight="1">
      <c r="A4" s="8" t="s">
        <v>93</v>
      </c>
      <c r="B4" s="8" t="s">
        <v>92</v>
      </c>
      <c r="C4" s="8">
        <v>2</v>
      </c>
      <c r="D4" s="9">
        <v>88</v>
      </c>
      <c r="E4" s="9">
        <v>80</v>
      </c>
      <c r="F4" s="9">
        <f>D4+E4</f>
        <v>168</v>
      </c>
      <c r="G4" s="9">
        <f>F4*0.25</f>
        <v>42</v>
      </c>
      <c r="H4" s="9">
        <v>1</v>
      </c>
      <c r="I4" s="9"/>
    </row>
    <row r="5" spans="1:9" ht="21.75" customHeight="1">
      <c r="A5" s="8" t="s">
        <v>96</v>
      </c>
      <c r="B5" s="8" t="s">
        <v>92</v>
      </c>
      <c r="C5" s="8">
        <v>5</v>
      </c>
      <c r="D5" s="9">
        <v>83</v>
      </c>
      <c r="E5" s="9">
        <v>75</v>
      </c>
      <c r="F5" s="9">
        <f>D5+E5</f>
        <v>158</v>
      </c>
      <c r="G5" s="9">
        <f>F5*0.25</f>
        <v>39.5</v>
      </c>
      <c r="H5" s="9">
        <v>2</v>
      </c>
      <c r="I5" s="9"/>
    </row>
    <row r="6" spans="1:9" ht="21.75" customHeight="1">
      <c r="A6" s="8" t="s">
        <v>95</v>
      </c>
      <c r="B6" s="8" t="s">
        <v>92</v>
      </c>
      <c r="C6" s="8">
        <v>4</v>
      </c>
      <c r="D6" s="9">
        <v>78</v>
      </c>
      <c r="E6" s="9">
        <v>78</v>
      </c>
      <c r="F6" s="9">
        <f>D6+E6</f>
        <v>156</v>
      </c>
      <c r="G6" s="9">
        <f>F6*0.25</f>
        <v>39</v>
      </c>
      <c r="H6" s="9">
        <v>3</v>
      </c>
      <c r="I6" s="9"/>
    </row>
    <row r="7" spans="1:9" ht="21.75" customHeight="1">
      <c r="A7" s="8" t="s">
        <v>94</v>
      </c>
      <c r="B7" s="8" t="s">
        <v>92</v>
      </c>
      <c r="C7" s="8">
        <v>3</v>
      </c>
      <c r="D7" s="9">
        <v>80</v>
      </c>
      <c r="E7" s="9">
        <v>74</v>
      </c>
      <c r="F7" s="9">
        <f>D7+E7</f>
        <v>154</v>
      </c>
      <c r="G7" s="9">
        <f>F7*0.25</f>
        <v>38.5</v>
      </c>
      <c r="H7" s="9">
        <v>4</v>
      </c>
      <c r="I7" s="9"/>
    </row>
    <row r="8" spans="1:9" ht="21.75" customHeight="1">
      <c r="A8" s="8" t="s">
        <v>91</v>
      </c>
      <c r="B8" s="8" t="s">
        <v>92</v>
      </c>
      <c r="C8" s="8">
        <v>1</v>
      </c>
      <c r="D8" s="9"/>
      <c r="E8" s="9"/>
      <c r="F8" s="9">
        <f>D8+E8</f>
        <v>0</v>
      </c>
      <c r="G8" s="9">
        <f>F8*0.25</f>
        <v>0</v>
      </c>
      <c r="H8" s="9">
        <v>5</v>
      </c>
      <c r="I8" s="9" t="s">
        <v>367</v>
      </c>
    </row>
    <row r="10" spans="1:9" s="6" customFormat="1" ht="18.75">
      <c r="A10" s="29"/>
      <c r="B10" s="29"/>
      <c r="C10" s="29"/>
      <c r="D10" s="29"/>
      <c r="E10" s="29"/>
      <c r="F10" s="29"/>
      <c r="G10" s="29"/>
      <c r="H10" s="29"/>
      <c r="I10" s="29"/>
    </row>
  </sheetData>
  <autoFilter ref="A3:I3">
    <sortState ref="A4:J8">
      <sortCondition descending="1" ref="G3"/>
    </sortState>
  </autoFilter>
  <mergeCells count="3">
    <mergeCell ref="A10:I10"/>
    <mergeCell ref="A1:I1"/>
    <mergeCell ref="G2:I2"/>
  </mergeCells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J70"/>
  <sheetViews>
    <sheetView topLeftCell="A46" workbookViewId="0">
      <selection activeCell="H66" sqref="H66"/>
    </sheetView>
  </sheetViews>
  <sheetFormatPr defaultRowHeight="13.5"/>
  <cols>
    <col min="1" max="1" width="11.625" style="1" customWidth="1"/>
    <col min="2" max="2" width="9.875" style="1" customWidth="1"/>
    <col min="3" max="3" width="9" style="1"/>
    <col min="4" max="4" width="12.875" customWidth="1"/>
    <col min="5" max="5" width="16.875" customWidth="1"/>
    <col min="6" max="6" width="12.625" customWidth="1"/>
    <col min="7" max="7" width="17.375" customWidth="1"/>
    <col min="8" max="8" width="11.75" customWidth="1"/>
    <col min="9" max="9" width="13.625" customWidth="1"/>
    <col min="13" max="13" width="20.5" customWidth="1"/>
    <col min="14" max="14" width="13" customWidth="1"/>
  </cols>
  <sheetData>
    <row r="1" spans="1:10" ht="32.25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10" ht="21.75" customHeight="1">
      <c r="A2" s="26" t="s">
        <v>98</v>
      </c>
      <c r="B2" s="26"/>
      <c r="C2" s="26"/>
      <c r="D2" s="1"/>
      <c r="E2" s="4"/>
      <c r="F2" s="4"/>
      <c r="G2" s="29" t="s">
        <v>376</v>
      </c>
      <c r="H2" s="29"/>
      <c r="I2" s="29"/>
    </row>
    <row r="3" spans="1:10" ht="47.25" customHeight="1">
      <c r="A3" s="7" t="s">
        <v>350</v>
      </c>
      <c r="B3" s="7" t="s">
        <v>12</v>
      </c>
      <c r="C3" s="7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10" ht="18.75">
      <c r="A4" s="8" t="s">
        <v>141</v>
      </c>
      <c r="B4" s="8" t="s">
        <v>130</v>
      </c>
      <c r="C4" s="8">
        <v>12</v>
      </c>
      <c r="D4" s="9">
        <v>91</v>
      </c>
      <c r="E4" s="9">
        <v>90</v>
      </c>
      <c r="F4" s="9">
        <f t="shared" ref="F4:F35" si="0">D4+E4</f>
        <v>181</v>
      </c>
      <c r="G4" s="9">
        <f t="shared" ref="G4:G35" si="1">F4*0.25</f>
        <v>45.25</v>
      </c>
      <c r="H4" s="9">
        <v>1</v>
      </c>
      <c r="I4" s="9"/>
      <c r="J4" s="2"/>
    </row>
    <row r="5" spans="1:10" ht="18.75">
      <c r="A5" s="8" t="s">
        <v>142</v>
      </c>
      <c r="B5" s="8" t="s">
        <v>130</v>
      </c>
      <c r="C5" s="8">
        <v>13</v>
      </c>
      <c r="D5" s="9">
        <v>92.5</v>
      </c>
      <c r="E5" s="9">
        <v>87</v>
      </c>
      <c r="F5" s="9">
        <f t="shared" si="0"/>
        <v>179.5</v>
      </c>
      <c r="G5" s="9">
        <f t="shared" si="1"/>
        <v>44.875</v>
      </c>
      <c r="H5" s="9">
        <v>2</v>
      </c>
      <c r="I5" s="9"/>
      <c r="J5" s="2"/>
    </row>
    <row r="6" spans="1:10" ht="18.75">
      <c r="A6" s="8" t="s">
        <v>149</v>
      </c>
      <c r="B6" s="8" t="s">
        <v>130</v>
      </c>
      <c r="C6" s="8">
        <v>20</v>
      </c>
      <c r="D6" s="9">
        <v>91.5</v>
      </c>
      <c r="E6" s="9">
        <v>88</v>
      </c>
      <c r="F6" s="9">
        <f t="shared" si="0"/>
        <v>179.5</v>
      </c>
      <c r="G6" s="9">
        <f t="shared" si="1"/>
        <v>44.875</v>
      </c>
      <c r="H6" s="9">
        <v>2</v>
      </c>
      <c r="I6" s="9"/>
      <c r="J6" s="2"/>
    </row>
    <row r="7" spans="1:10" ht="18.75">
      <c r="A7" s="8" t="s">
        <v>156</v>
      </c>
      <c r="B7" s="8" t="s">
        <v>130</v>
      </c>
      <c r="C7" s="8">
        <v>27</v>
      </c>
      <c r="D7" s="9">
        <v>90</v>
      </c>
      <c r="E7" s="9">
        <v>88</v>
      </c>
      <c r="F7" s="9">
        <f t="shared" si="0"/>
        <v>178</v>
      </c>
      <c r="G7" s="9">
        <f t="shared" si="1"/>
        <v>44.5</v>
      </c>
      <c r="H7" s="9">
        <v>4</v>
      </c>
      <c r="I7" s="9"/>
      <c r="J7" s="2"/>
    </row>
    <row r="8" spans="1:10" ht="18.75">
      <c r="A8" s="8" t="s">
        <v>120</v>
      </c>
      <c r="B8" s="8" t="s">
        <v>100</v>
      </c>
      <c r="C8" s="8">
        <v>22</v>
      </c>
      <c r="D8" s="9">
        <v>92</v>
      </c>
      <c r="E8" s="9">
        <v>85</v>
      </c>
      <c r="F8" s="9">
        <f t="shared" si="0"/>
        <v>177</v>
      </c>
      <c r="G8" s="9">
        <f t="shared" si="1"/>
        <v>44.25</v>
      </c>
      <c r="H8" s="9">
        <v>5</v>
      </c>
      <c r="I8" s="9"/>
      <c r="J8" s="2"/>
    </row>
    <row r="9" spans="1:10" ht="18.75">
      <c r="A9" s="8" t="s">
        <v>357</v>
      </c>
      <c r="B9" s="8" t="s">
        <v>100</v>
      </c>
      <c r="C9" s="8">
        <v>14</v>
      </c>
      <c r="D9" s="9">
        <v>95.5</v>
      </c>
      <c r="E9" s="9">
        <v>80</v>
      </c>
      <c r="F9" s="9">
        <f t="shared" si="0"/>
        <v>175.5</v>
      </c>
      <c r="G9" s="9">
        <f t="shared" si="1"/>
        <v>43.875</v>
      </c>
      <c r="H9" s="9">
        <v>6</v>
      </c>
      <c r="I9" s="9"/>
      <c r="J9" s="2"/>
    </row>
    <row r="10" spans="1:10" ht="18.75">
      <c r="A10" s="8" t="s">
        <v>146</v>
      </c>
      <c r="B10" s="8" t="s">
        <v>130</v>
      </c>
      <c r="C10" s="8">
        <v>17</v>
      </c>
      <c r="D10" s="9">
        <v>94.5</v>
      </c>
      <c r="E10" s="9">
        <v>81</v>
      </c>
      <c r="F10" s="9">
        <f t="shared" si="0"/>
        <v>175.5</v>
      </c>
      <c r="G10" s="9">
        <f t="shared" si="1"/>
        <v>43.875</v>
      </c>
      <c r="H10" s="9">
        <v>6</v>
      </c>
      <c r="I10" s="9"/>
      <c r="J10" s="2"/>
    </row>
    <row r="11" spans="1:10" ht="18.75">
      <c r="A11" s="8" t="s">
        <v>101</v>
      </c>
      <c r="B11" s="8" t="s">
        <v>100</v>
      </c>
      <c r="C11" s="8">
        <v>2</v>
      </c>
      <c r="D11" s="9">
        <v>94</v>
      </c>
      <c r="E11" s="9">
        <v>79</v>
      </c>
      <c r="F11" s="9">
        <f t="shared" si="0"/>
        <v>173</v>
      </c>
      <c r="G11" s="9">
        <f t="shared" si="1"/>
        <v>43.25</v>
      </c>
      <c r="H11" s="9">
        <v>8</v>
      </c>
      <c r="I11" s="9"/>
      <c r="J11" s="2"/>
    </row>
    <row r="12" spans="1:10" ht="18.75">
      <c r="A12" s="8" t="s">
        <v>151</v>
      </c>
      <c r="B12" s="8" t="s">
        <v>130</v>
      </c>
      <c r="C12" s="8">
        <v>22</v>
      </c>
      <c r="D12" s="9">
        <v>93</v>
      </c>
      <c r="E12" s="9">
        <v>80</v>
      </c>
      <c r="F12" s="9">
        <f t="shared" si="0"/>
        <v>173</v>
      </c>
      <c r="G12" s="9">
        <f t="shared" si="1"/>
        <v>43.25</v>
      </c>
      <c r="H12" s="9">
        <v>8</v>
      </c>
      <c r="I12" s="9"/>
      <c r="J12" s="2"/>
    </row>
    <row r="13" spans="1:10" ht="18.75">
      <c r="A13" s="8" t="s">
        <v>131</v>
      </c>
      <c r="B13" s="8" t="s">
        <v>130</v>
      </c>
      <c r="C13" s="8">
        <v>2</v>
      </c>
      <c r="D13" s="9">
        <v>85</v>
      </c>
      <c r="E13" s="9">
        <v>87</v>
      </c>
      <c r="F13" s="9">
        <f t="shared" si="0"/>
        <v>172</v>
      </c>
      <c r="G13" s="9">
        <f t="shared" si="1"/>
        <v>43</v>
      </c>
      <c r="H13" s="9">
        <v>10</v>
      </c>
      <c r="I13" s="9"/>
      <c r="J13" s="2"/>
    </row>
    <row r="14" spans="1:10" ht="18.75">
      <c r="A14" s="8" t="s">
        <v>112</v>
      </c>
      <c r="B14" s="8" t="s">
        <v>100</v>
      </c>
      <c r="C14" s="8">
        <v>13</v>
      </c>
      <c r="D14" s="9">
        <v>89.5</v>
      </c>
      <c r="E14" s="9">
        <v>82</v>
      </c>
      <c r="F14" s="9">
        <f t="shared" si="0"/>
        <v>171.5</v>
      </c>
      <c r="G14" s="9">
        <f t="shared" si="1"/>
        <v>42.875</v>
      </c>
      <c r="H14" s="9">
        <v>11</v>
      </c>
      <c r="I14" s="9"/>
      <c r="J14" s="2"/>
    </row>
    <row r="15" spans="1:10" ht="18.75">
      <c r="A15" s="8" t="s">
        <v>163</v>
      </c>
      <c r="B15" s="8" t="s">
        <v>161</v>
      </c>
      <c r="C15" s="8">
        <v>3</v>
      </c>
      <c r="D15" s="9">
        <v>85.5</v>
      </c>
      <c r="E15" s="9">
        <v>83</v>
      </c>
      <c r="F15" s="9">
        <f t="shared" si="0"/>
        <v>168.5</v>
      </c>
      <c r="G15" s="9">
        <f t="shared" si="1"/>
        <v>42.125</v>
      </c>
      <c r="H15" s="9">
        <v>12</v>
      </c>
      <c r="I15" s="9"/>
      <c r="J15" s="2"/>
    </row>
    <row r="16" spans="1:10" ht="18.75">
      <c r="A16" s="8" t="s">
        <v>99</v>
      </c>
      <c r="B16" s="8" t="s">
        <v>100</v>
      </c>
      <c r="C16" s="8">
        <v>1</v>
      </c>
      <c r="D16" s="9">
        <v>85</v>
      </c>
      <c r="E16" s="9">
        <v>83</v>
      </c>
      <c r="F16" s="9">
        <f t="shared" si="0"/>
        <v>168</v>
      </c>
      <c r="G16" s="9">
        <f t="shared" si="1"/>
        <v>42</v>
      </c>
      <c r="H16" s="9">
        <v>13</v>
      </c>
      <c r="I16" s="9"/>
      <c r="J16" s="2"/>
    </row>
    <row r="17" spans="1:10" ht="18.75">
      <c r="A17" s="8" t="s">
        <v>110</v>
      </c>
      <c r="B17" s="8" t="s">
        <v>100</v>
      </c>
      <c r="C17" s="8">
        <v>11</v>
      </c>
      <c r="D17" s="9">
        <v>89</v>
      </c>
      <c r="E17" s="9">
        <v>79</v>
      </c>
      <c r="F17" s="9">
        <f t="shared" si="0"/>
        <v>168</v>
      </c>
      <c r="G17" s="9">
        <f t="shared" si="1"/>
        <v>42</v>
      </c>
      <c r="H17" s="9">
        <v>13</v>
      </c>
      <c r="I17" s="9"/>
      <c r="J17" s="2"/>
    </row>
    <row r="18" spans="1:10" ht="18.75">
      <c r="A18" s="8" t="s">
        <v>164</v>
      </c>
      <c r="B18" s="8" t="s">
        <v>161</v>
      </c>
      <c r="C18" s="8">
        <v>4</v>
      </c>
      <c r="D18" s="9">
        <v>82.5</v>
      </c>
      <c r="E18" s="9">
        <v>84</v>
      </c>
      <c r="F18" s="9">
        <f t="shared" si="0"/>
        <v>166.5</v>
      </c>
      <c r="G18" s="9">
        <f t="shared" si="1"/>
        <v>41.625</v>
      </c>
      <c r="H18" s="9">
        <v>15</v>
      </c>
      <c r="I18" s="9"/>
      <c r="J18" s="2"/>
    </row>
    <row r="19" spans="1:10" ht="18.75">
      <c r="A19" s="8" t="s">
        <v>104</v>
      </c>
      <c r="B19" s="8" t="s">
        <v>100</v>
      </c>
      <c r="C19" s="8">
        <v>5</v>
      </c>
      <c r="D19" s="9">
        <v>78</v>
      </c>
      <c r="E19" s="9">
        <v>88</v>
      </c>
      <c r="F19" s="9">
        <f t="shared" si="0"/>
        <v>166</v>
      </c>
      <c r="G19" s="9">
        <f t="shared" si="1"/>
        <v>41.5</v>
      </c>
      <c r="H19" s="9">
        <v>16</v>
      </c>
      <c r="I19" s="9"/>
      <c r="J19" s="2"/>
    </row>
    <row r="20" spans="1:10" ht="18.75">
      <c r="A20" s="8" t="s">
        <v>106</v>
      </c>
      <c r="B20" s="8" t="s">
        <v>100</v>
      </c>
      <c r="C20" s="8">
        <v>7</v>
      </c>
      <c r="D20" s="9">
        <v>76</v>
      </c>
      <c r="E20" s="9">
        <v>87</v>
      </c>
      <c r="F20" s="9">
        <f t="shared" si="0"/>
        <v>163</v>
      </c>
      <c r="G20" s="9">
        <f t="shared" si="1"/>
        <v>40.75</v>
      </c>
      <c r="H20" s="9">
        <v>17</v>
      </c>
      <c r="I20" s="9"/>
      <c r="J20" s="2"/>
    </row>
    <row r="21" spans="1:10" ht="18.75">
      <c r="A21" s="8" t="s">
        <v>105</v>
      </c>
      <c r="B21" s="8" t="s">
        <v>100</v>
      </c>
      <c r="C21" s="8">
        <v>6</v>
      </c>
      <c r="D21" s="9">
        <v>82</v>
      </c>
      <c r="E21" s="9">
        <v>80</v>
      </c>
      <c r="F21" s="9">
        <f t="shared" si="0"/>
        <v>162</v>
      </c>
      <c r="G21" s="9">
        <f t="shared" si="1"/>
        <v>40.5</v>
      </c>
      <c r="H21" s="9">
        <v>18</v>
      </c>
      <c r="I21" s="9"/>
      <c r="J21" s="2"/>
    </row>
    <row r="22" spans="1:10" ht="18.75">
      <c r="A22" s="8" t="s">
        <v>140</v>
      </c>
      <c r="B22" s="8" t="s">
        <v>130</v>
      </c>
      <c r="C22" s="8">
        <v>11</v>
      </c>
      <c r="D22" s="9">
        <v>81.5</v>
      </c>
      <c r="E22" s="9">
        <v>80</v>
      </c>
      <c r="F22" s="9">
        <f t="shared" si="0"/>
        <v>161.5</v>
      </c>
      <c r="G22" s="9">
        <f t="shared" si="1"/>
        <v>40.375</v>
      </c>
      <c r="H22" s="9">
        <v>19</v>
      </c>
      <c r="I22" s="9"/>
      <c r="J22" s="2"/>
    </row>
    <row r="23" spans="1:10" ht="18.75">
      <c r="A23" s="8" t="s">
        <v>137</v>
      </c>
      <c r="B23" s="8" t="s">
        <v>130</v>
      </c>
      <c r="C23" s="8">
        <v>8</v>
      </c>
      <c r="D23" s="9">
        <v>76</v>
      </c>
      <c r="E23" s="9">
        <v>85</v>
      </c>
      <c r="F23" s="9">
        <f t="shared" si="0"/>
        <v>161</v>
      </c>
      <c r="G23" s="9">
        <f t="shared" si="1"/>
        <v>40.25</v>
      </c>
      <c r="H23" s="9">
        <v>20</v>
      </c>
      <c r="I23" s="9"/>
      <c r="J23" s="2"/>
    </row>
    <row r="24" spans="1:10" ht="18.75">
      <c r="A24" s="8" t="s">
        <v>122</v>
      </c>
      <c r="B24" s="8" t="s">
        <v>100</v>
      </c>
      <c r="C24" s="8">
        <v>24</v>
      </c>
      <c r="D24" s="9">
        <v>88</v>
      </c>
      <c r="E24" s="9">
        <v>71</v>
      </c>
      <c r="F24" s="9">
        <f t="shared" si="0"/>
        <v>159</v>
      </c>
      <c r="G24" s="9">
        <f t="shared" si="1"/>
        <v>39.75</v>
      </c>
      <c r="H24" s="9">
        <v>21</v>
      </c>
      <c r="I24" s="9"/>
      <c r="J24" s="2"/>
    </row>
    <row r="25" spans="1:10" ht="18.75">
      <c r="A25" s="8" t="s">
        <v>134</v>
      </c>
      <c r="B25" s="8" t="s">
        <v>130</v>
      </c>
      <c r="C25" s="8">
        <v>5</v>
      </c>
      <c r="D25" s="9">
        <v>81</v>
      </c>
      <c r="E25" s="9">
        <v>78</v>
      </c>
      <c r="F25" s="9">
        <f t="shared" si="0"/>
        <v>159</v>
      </c>
      <c r="G25" s="9">
        <f t="shared" si="1"/>
        <v>39.75</v>
      </c>
      <c r="H25" s="9">
        <v>21</v>
      </c>
      <c r="I25" s="9"/>
      <c r="J25" s="2"/>
    </row>
    <row r="26" spans="1:10" ht="18.75">
      <c r="A26" s="8" t="s">
        <v>139</v>
      </c>
      <c r="B26" s="8" t="s">
        <v>130</v>
      </c>
      <c r="C26" s="8">
        <v>10</v>
      </c>
      <c r="D26" s="9">
        <v>82.5</v>
      </c>
      <c r="E26" s="9">
        <v>76</v>
      </c>
      <c r="F26" s="9">
        <f t="shared" si="0"/>
        <v>158.5</v>
      </c>
      <c r="G26" s="9">
        <f t="shared" si="1"/>
        <v>39.625</v>
      </c>
      <c r="H26" s="9">
        <v>23</v>
      </c>
      <c r="I26" s="9"/>
      <c r="J26" s="2"/>
    </row>
    <row r="27" spans="1:10" ht="18.75">
      <c r="A27" s="8" t="s">
        <v>136</v>
      </c>
      <c r="B27" s="8" t="s">
        <v>130</v>
      </c>
      <c r="C27" s="8">
        <v>7</v>
      </c>
      <c r="D27" s="9">
        <v>86</v>
      </c>
      <c r="E27" s="9">
        <v>72</v>
      </c>
      <c r="F27" s="9">
        <f t="shared" si="0"/>
        <v>158</v>
      </c>
      <c r="G27" s="9">
        <f t="shared" si="1"/>
        <v>39.5</v>
      </c>
      <c r="H27" s="9">
        <v>24</v>
      </c>
      <c r="I27" s="9"/>
      <c r="J27" s="2"/>
    </row>
    <row r="28" spans="1:10" ht="18.75">
      <c r="A28" s="8" t="s">
        <v>160</v>
      </c>
      <c r="B28" s="8" t="s">
        <v>161</v>
      </c>
      <c r="C28" s="8">
        <v>1</v>
      </c>
      <c r="D28" s="9">
        <v>89</v>
      </c>
      <c r="E28" s="9">
        <v>68</v>
      </c>
      <c r="F28" s="9">
        <f t="shared" si="0"/>
        <v>157</v>
      </c>
      <c r="G28" s="9">
        <f t="shared" si="1"/>
        <v>39.25</v>
      </c>
      <c r="H28" s="9">
        <v>25</v>
      </c>
      <c r="I28" s="9"/>
      <c r="J28" s="2"/>
    </row>
    <row r="29" spans="1:10" ht="18.75">
      <c r="A29" s="8" t="s">
        <v>124</v>
      </c>
      <c r="B29" s="8" t="s">
        <v>100</v>
      </c>
      <c r="C29" s="8">
        <v>26</v>
      </c>
      <c r="D29" s="9">
        <v>79.5</v>
      </c>
      <c r="E29" s="9">
        <v>77</v>
      </c>
      <c r="F29" s="9">
        <f t="shared" si="0"/>
        <v>156.5</v>
      </c>
      <c r="G29" s="9">
        <f t="shared" si="1"/>
        <v>39.125</v>
      </c>
      <c r="H29" s="9">
        <v>26</v>
      </c>
      <c r="I29" s="9"/>
      <c r="J29" s="2"/>
    </row>
    <row r="30" spans="1:10" ht="18.75">
      <c r="A30" s="8" t="s">
        <v>102</v>
      </c>
      <c r="B30" s="8" t="s">
        <v>100</v>
      </c>
      <c r="C30" s="8">
        <v>3</v>
      </c>
      <c r="D30" s="9">
        <v>90</v>
      </c>
      <c r="E30" s="9">
        <v>65</v>
      </c>
      <c r="F30" s="9">
        <f t="shared" si="0"/>
        <v>155</v>
      </c>
      <c r="G30" s="9">
        <f t="shared" si="1"/>
        <v>38.75</v>
      </c>
      <c r="H30" s="9">
        <v>27</v>
      </c>
      <c r="I30" s="9"/>
      <c r="J30" s="2"/>
    </row>
    <row r="31" spans="1:10" ht="18.75">
      <c r="A31" s="8" t="s">
        <v>114</v>
      </c>
      <c r="B31" s="8" t="s">
        <v>100</v>
      </c>
      <c r="C31" s="8">
        <v>16</v>
      </c>
      <c r="D31" s="9">
        <v>73</v>
      </c>
      <c r="E31" s="9">
        <v>82</v>
      </c>
      <c r="F31" s="9">
        <f t="shared" si="0"/>
        <v>155</v>
      </c>
      <c r="G31" s="9">
        <f t="shared" si="1"/>
        <v>38.75</v>
      </c>
      <c r="H31" s="9">
        <v>27</v>
      </c>
      <c r="I31" s="9"/>
      <c r="J31" s="2"/>
    </row>
    <row r="32" spans="1:10" ht="18.75">
      <c r="A32" s="8" t="s">
        <v>154</v>
      </c>
      <c r="B32" s="8" t="s">
        <v>130</v>
      </c>
      <c r="C32" s="8">
        <v>25</v>
      </c>
      <c r="D32" s="9">
        <v>86</v>
      </c>
      <c r="E32" s="9">
        <v>69</v>
      </c>
      <c r="F32" s="9">
        <f t="shared" si="0"/>
        <v>155</v>
      </c>
      <c r="G32" s="9">
        <f t="shared" si="1"/>
        <v>38.75</v>
      </c>
      <c r="H32" s="9">
        <v>27</v>
      </c>
      <c r="I32" s="9"/>
      <c r="J32" s="2"/>
    </row>
    <row r="33" spans="1:10" ht="18.75">
      <c r="A33" s="8" t="s">
        <v>121</v>
      </c>
      <c r="B33" s="8" t="s">
        <v>100</v>
      </c>
      <c r="C33" s="8">
        <v>23</v>
      </c>
      <c r="D33" s="9">
        <v>71</v>
      </c>
      <c r="E33" s="9">
        <v>82</v>
      </c>
      <c r="F33" s="9">
        <f t="shared" si="0"/>
        <v>153</v>
      </c>
      <c r="G33" s="9">
        <f t="shared" si="1"/>
        <v>38.25</v>
      </c>
      <c r="H33" s="9">
        <v>30</v>
      </c>
      <c r="I33" s="9"/>
      <c r="J33" s="2"/>
    </row>
    <row r="34" spans="1:10" ht="18.75">
      <c r="A34" s="8" t="s">
        <v>138</v>
      </c>
      <c r="B34" s="8" t="s">
        <v>130</v>
      </c>
      <c r="C34" s="8">
        <v>9</v>
      </c>
      <c r="D34" s="9">
        <v>86.5</v>
      </c>
      <c r="E34" s="9">
        <v>66</v>
      </c>
      <c r="F34" s="9">
        <f t="shared" si="0"/>
        <v>152.5</v>
      </c>
      <c r="G34" s="9">
        <f t="shared" si="1"/>
        <v>38.125</v>
      </c>
      <c r="H34" s="9">
        <v>31</v>
      </c>
      <c r="I34" s="9"/>
      <c r="J34" s="2"/>
    </row>
    <row r="35" spans="1:10" ht="18.75">
      <c r="A35" s="8" t="s">
        <v>145</v>
      </c>
      <c r="B35" s="8" t="s">
        <v>130</v>
      </c>
      <c r="C35" s="8">
        <v>16</v>
      </c>
      <c r="D35" s="9">
        <v>76.5</v>
      </c>
      <c r="E35" s="9">
        <v>76</v>
      </c>
      <c r="F35" s="9">
        <f t="shared" si="0"/>
        <v>152.5</v>
      </c>
      <c r="G35" s="9">
        <f t="shared" si="1"/>
        <v>38.125</v>
      </c>
      <c r="H35" s="9">
        <v>31</v>
      </c>
      <c r="I35" s="9"/>
      <c r="J35" s="2"/>
    </row>
    <row r="36" spans="1:10" ht="18.75">
      <c r="A36" s="8" t="s">
        <v>157</v>
      </c>
      <c r="B36" s="8" t="s">
        <v>130</v>
      </c>
      <c r="C36" s="8">
        <v>28</v>
      </c>
      <c r="D36" s="9">
        <v>90.5</v>
      </c>
      <c r="E36" s="9">
        <v>62</v>
      </c>
      <c r="F36" s="9">
        <f t="shared" ref="F36:F67" si="2">D36+E36</f>
        <v>152.5</v>
      </c>
      <c r="G36" s="9">
        <f t="shared" ref="G36:G67" si="3">F36*0.25</f>
        <v>38.125</v>
      </c>
      <c r="H36" s="9">
        <v>31</v>
      </c>
      <c r="I36" s="9"/>
      <c r="J36" s="2"/>
    </row>
    <row r="37" spans="1:10" ht="18.75">
      <c r="A37" s="8" t="s">
        <v>117</v>
      </c>
      <c r="B37" s="8" t="s">
        <v>100</v>
      </c>
      <c r="C37" s="8">
        <v>19</v>
      </c>
      <c r="D37" s="9">
        <v>69</v>
      </c>
      <c r="E37" s="9">
        <v>81</v>
      </c>
      <c r="F37" s="9">
        <f t="shared" si="2"/>
        <v>150</v>
      </c>
      <c r="G37" s="9">
        <f t="shared" si="3"/>
        <v>37.5</v>
      </c>
      <c r="H37" s="9">
        <v>34</v>
      </c>
      <c r="I37" s="9"/>
      <c r="J37" s="2"/>
    </row>
    <row r="38" spans="1:10" ht="18.75">
      <c r="A38" s="8" t="s">
        <v>162</v>
      </c>
      <c r="B38" s="8" t="s">
        <v>161</v>
      </c>
      <c r="C38" s="8">
        <v>2</v>
      </c>
      <c r="D38" s="9">
        <v>91.5</v>
      </c>
      <c r="E38" s="9">
        <v>58</v>
      </c>
      <c r="F38" s="9">
        <f t="shared" si="2"/>
        <v>149.5</v>
      </c>
      <c r="G38" s="9">
        <f t="shared" si="3"/>
        <v>37.375</v>
      </c>
      <c r="H38" s="9">
        <v>35</v>
      </c>
      <c r="I38" s="9"/>
      <c r="J38" s="2"/>
    </row>
    <row r="39" spans="1:10" ht="18.75">
      <c r="A39" s="8" t="s">
        <v>143</v>
      </c>
      <c r="B39" s="8" t="s">
        <v>130</v>
      </c>
      <c r="C39" s="8">
        <v>14</v>
      </c>
      <c r="D39" s="9">
        <v>81</v>
      </c>
      <c r="E39" s="9">
        <v>68</v>
      </c>
      <c r="F39" s="9">
        <f t="shared" si="2"/>
        <v>149</v>
      </c>
      <c r="G39" s="9">
        <f t="shared" si="3"/>
        <v>37.25</v>
      </c>
      <c r="H39" s="9">
        <v>36</v>
      </c>
      <c r="I39" s="9"/>
      <c r="J39" s="2"/>
    </row>
    <row r="40" spans="1:10" ht="18.75">
      <c r="A40" s="8" t="s">
        <v>148</v>
      </c>
      <c r="B40" s="8" t="s">
        <v>130</v>
      </c>
      <c r="C40" s="8">
        <v>19</v>
      </c>
      <c r="D40" s="9">
        <v>86</v>
      </c>
      <c r="E40" s="9">
        <v>62</v>
      </c>
      <c r="F40" s="9">
        <f t="shared" si="2"/>
        <v>148</v>
      </c>
      <c r="G40" s="9">
        <f t="shared" si="3"/>
        <v>37</v>
      </c>
      <c r="H40" s="9">
        <v>37</v>
      </c>
      <c r="I40" s="9"/>
      <c r="J40" s="2"/>
    </row>
    <row r="41" spans="1:10" ht="18.75">
      <c r="A41" s="8" t="s">
        <v>107</v>
      </c>
      <c r="B41" s="8" t="s">
        <v>100</v>
      </c>
      <c r="C41" s="8">
        <v>8</v>
      </c>
      <c r="D41" s="9">
        <v>67</v>
      </c>
      <c r="E41" s="9">
        <v>80</v>
      </c>
      <c r="F41" s="9">
        <f t="shared" si="2"/>
        <v>147</v>
      </c>
      <c r="G41" s="9">
        <f t="shared" si="3"/>
        <v>36.75</v>
      </c>
      <c r="H41" s="9">
        <v>38</v>
      </c>
      <c r="I41" s="9"/>
      <c r="J41" s="2"/>
    </row>
    <row r="42" spans="1:10" ht="18.75">
      <c r="A42" s="8" t="s">
        <v>109</v>
      </c>
      <c r="B42" s="8" t="s">
        <v>100</v>
      </c>
      <c r="C42" s="8">
        <v>10</v>
      </c>
      <c r="D42" s="9">
        <v>77</v>
      </c>
      <c r="E42" s="9">
        <v>70</v>
      </c>
      <c r="F42" s="9">
        <f t="shared" si="2"/>
        <v>147</v>
      </c>
      <c r="G42" s="9">
        <f t="shared" si="3"/>
        <v>36.75</v>
      </c>
      <c r="H42" s="9">
        <v>38</v>
      </c>
      <c r="I42" s="9"/>
      <c r="J42" s="2"/>
    </row>
    <row r="43" spans="1:10" ht="18.75">
      <c r="A43" s="8" t="s">
        <v>133</v>
      </c>
      <c r="B43" s="8" t="s">
        <v>130</v>
      </c>
      <c r="C43" s="8">
        <v>4</v>
      </c>
      <c r="D43" s="9">
        <v>58.5</v>
      </c>
      <c r="E43" s="9">
        <v>77</v>
      </c>
      <c r="F43" s="9">
        <f t="shared" si="2"/>
        <v>135.5</v>
      </c>
      <c r="G43" s="9">
        <f t="shared" si="3"/>
        <v>33.875</v>
      </c>
      <c r="H43" s="9">
        <v>40</v>
      </c>
      <c r="I43" s="9"/>
      <c r="J43" s="2"/>
    </row>
    <row r="44" spans="1:10" ht="18.75">
      <c r="A44" s="8" t="s">
        <v>115</v>
      </c>
      <c r="B44" s="8" t="s">
        <v>100</v>
      </c>
      <c r="C44" s="8">
        <v>17</v>
      </c>
      <c r="D44" s="9">
        <v>57.5</v>
      </c>
      <c r="E44" s="9">
        <v>75</v>
      </c>
      <c r="F44" s="9">
        <f t="shared" si="2"/>
        <v>132.5</v>
      </c>
      <c r="G44" s="9">
        <f t="shared" si="3"/>
        <v>33.125</v>
      </c>
      <c r="H44" s="9">
        <v>41</v>
      </c>
      <c r="I44" s="9"/>
      <c r="J44" s="2"/>
    </row>
    <row r="45" spans="1:10" ht="18.75">
      <c r="A45" s="8" t="s">
        <v>116</v>
      </c>
      <c r="B45" s="8" t="s">
        <v>100</v>
      </c>
      <c r="C45" s="8">
        <v>18</v>
      </c>
      <c r="D45" s="9">
        <v>85</v>
      </c>
      <c r="E45" s="9">
        <v>40</v>
      </c>
      <c r="F45" s="9">
        <f t="shared" si="2"/>
        <v>125</v>
      </c>
      <c r="G45" s="9">
        <f t="shared" si="3"/>
        <v>31.25</v>
      </c>
      <c r="H45" s="9">
        <v>42</v>
      </c>
      <c r="I45" s="9"/>
      <c r="J45" s="2"/>
    </row>
    <row r="46" spans="1:10" ht="18.75">
      <c r="A46" s="8" t="s">
        <v>135</v>
      </c>
      <c r="B46" s="8" t="s">
        <v>130</v>
      </c>
      <c r="C46" s="8">
        <v>6</v>
      </c>
      <c r="D46" s="9">
        <v>71</v>
      </c>
      <c r="E46" s="9">
        <v>52</v>
      </c>
      <c r="F46" s="9">
        <f t="shared" si="2"/>
        <v>123</v>
      </c>
      <c r="G46" s="9">
        <f t="shared" si="3"/>
        <v>30.75</v>
      </c>
      <c r="H46" s="9">
        <v>43</v>
      </c>
      <c r="I46" s="9"/>
      <c r="J46" s="2"/>
    </row>
    <row r="47" spans="1:10" ht="18.75">
      <c r="A47" s="8" t="s">
        <v>153</v>
      </c>
      <c r="B47" s="8" t="s">
        <v>130</v>
      </c>
      <c r="C47" s="8">
        <v>24</v>
      </c>
      <c r="D47" s="9">
        <v>52.5</v>
      </c>
      <c r="E47" s="9">
        <v>66</v>
      </c>
      <c r="F47" s="9">
        <f t="shared" si="2"/>
        <v>118.5</v>
      </c>
      <c r="G47" s="9">
        <f t="shared" si="3"/>
        <v>29.625</v>
      </c>
      <c r="H47" s="9">
        <v>44</v>
      </c>
      <c r="I47" s="9"/>
      <c r="J47" s="2"/>
    </row>
    <row r="48" spans="1:10" ht="18.75">
      <c r="A48" s="8" t="s">
        <v>113</v>
      </c>
      <c r="B48" s="8" t="s">
        <v>100</v>
      </c>
      <c r="C48" s="8">
        <v>15</v>
      </c>
      <c r="D48" s="9">
        <v>66</v>
      </c>
      <c r="E48" s="9">
        <v>49</v>
      </c>
      <c r="F48" s="9">
        <f t="shared" si="2"/>
        <v>115</v>
      </c>
      <c r="G48" s="9">
        <f t="shared" si="3"/>
        <v>28.75</v>
      </c>
      <c r="H48" s="9">
        <v>45</v>
      </c>
      <c r="I48" s="9"/>
      <c r="J48" s="2"/>
    </row>
    <row r="49" spans="1:10" ht="18.75">
      <c r="A49" s="8" t="s">
        <v>118</v>
      </c>
      <c r="B49" s="8" t="s">
        <v>100</v>
      </c>
      <c r="C49" s="8">
        <v>20</v>
      </c>
      <c r="D49" s="9">
        <v>35</v>
      </c>
      <c r="E49" s="9">
        <v>76</v>
      </c>
      <c r="F49" s="9">
        <f t="shared" si="2"/>
        <v>111</v>
      </c>
      <c r="G49" s="9">
        <f t="shared" si="3"/>
        <v>27.75</v>
      </c>
      <c r="H49" s="9">
        <v>46</v>
      </c>
      <c r="I49" s="9"/>
      <c r="J49" s="2"/>
    </row>
    <row r="50" spans="1:10" ht="18.75">
      <c r="A50" s="8" t="s">
        <v>150</v>
      </c>
      <c r="B50" s="8" t="s">
        <v>130</v>
      </c>
      <c r="C50" s="8">
        <v>21</v>
      </c>
      <c r="D50" s="9">
        <v>64</v>
      </c>
      <c r="E50" s="9">
        <v>47</v>
      </c>
      <c r="F50" s="9">
        <f t="shared" si="2"/>
        <v>111</v>
      </c>
      <c r="G50" s="9">
        <f t="shared" si="3"/>
        <v>27.75</v>
      </c>
      <c r="H50" s="9">
        <v>46</v>
      </c>
      <c r="I50" s="9"/>
      <c r="J50" s="2"/>
    </row>
    <row r="51" spans="1:10" ht="18.75">
      <c r="A51" s="8" t="s">
        <v>129</v>
      </c>
      <c r="B51" s="8" t="s">
        <v>130</v>
      </c>
      <c r="C51" s="8">
        <v>1</v>
      </c>
      <c r="D51" s="9">
        <v>59.5</v>
      </c>
      <c r="E51" s="9">
        <v>48</v>
      </c>
      <c r="F51" s="9">
        <f t="shared" si="2"/>
        <v>107.5</v>
      </c>
      <c r="G51" s="9">
        <f t="shared" si="3"/>
        <v>26.875</v>
      </c>
      <c r="H51" s="9">
        <v>48</v>
      </c>
      <c r="I51" s="9"/>
      <c r="J51" s="2"/>
    </row>
    <row r="52" spans="1:10" ht="18.75">
      <c r="A52" s="8" t="s">
        <v>103</v>
      </c>
      <c r="B52" s="8" t="s">
        <v>100</v>
      </c>
      <c r="C52" s="8">
        <v>4</v>
      </c>
      <c r="D52" s="9">
        <v>56.5</v>
      </c>
      <c r="E52" s="9">
        <v>49</v>
      </c>
      <c r="F52" s="9">
        <f t="shared" si="2"/>
        <v>105.5</v>
      </c>
      <c r="G52" s="9">
        <f t="shared" si="3"/>
        <v>26.375</v>
      </c>
      <c r="H52" s="9">
        <v>49</v>
      </c>
      <c r="I52" s="9"/>
      <c r="J52" s="2"/>
    </row>
    <row r="53" spans="1:10" ht="18.75">
      <c r="A53" s="8" t="s">
        <v>127</v>
      </c>
      <c r="B53" s="8" t="s">
        <v>100</v>
      </c>
      <c r="C53" s="8">
        <v>29</v>
      </c>
      <c r="D53" s="9">
        <v>43.5</v>
      </c>
      <c r="E53" s="9">
        <v>52</v>
      </c>
      <c r="F53" s="9">
        <f t="shared" si="2"/>
        <v>95.5</v>
      </c>
      <c r="G53" s="9">
        <f t="shared" si="3"/>
        <v>23.875</v>
      </c>
      <c r="H53" s="9">
        <v>50</v>
      </c>
      <c r="I53" s="9"/>
      <c r="J53" s="2"/>
    </row>
    <row r="54" spans="1:10" ht="18.75">
      <c r="A54" s="8" t="s">
        <v>108</v>
      </c>
      <c r="B54" s="8" t="s">
        <v>100</v>
      </c>
      <c r="C54" s="8">
        <v>9</v>
      </c>
      <c r="D54" s="9">
        <v>49</v>
      </c>
      <c r="E54" s="9">
        <v>44</v>
      </c>
      <c r="F54" s="9">
        <f t="shared" si="2"/>
        <v>93</v>
      </c>
      <c r="G54" s="9">
        <f t="shared" si="3"/>
        <v>23.25</v>
      </c>
      <c r="H54" s="9">
        <v>51</v>
      </c>
      <c r="I54" s="9"/>
      <c r="J54" s="2"/>
    </row>
    <row r="55" spans="1:10" ht="18.75">
      <c r="A55" s="8" t="s">
        <v>159</v>
      </c>
      <c r="B55" s="8" t="s">
        <v>130</v>
      </c>
      <c r="C55" s="8">
        <v>30</v>
      </c>
      <c r="D55" s="9">
        <v>52.5</v>
      </c>
      <c r="E55" s="9">
        <v>40</v>
      </c>
      <c r="F55" s="9">
        <f t="shared" si="2"/>
        <v>92.5</v>
      </c>
      <c r="G55" s="9">
        <f t="shared" si="3"/>
        <v>23.125</v>
      </c>
      <c r="H55" s="9">
        <v>52</v>
      </c>
      <c r="I55" s="9"/>
      <c r="J55" s="2"/>
    </row>
    <row r="56" spans="1:10" ht="18.75">
      <c r="A56" s="8" t="s">
        <v>111</v>
      </c>
      <c r="B56" s="8" t="s">
        <v>100</v>
      </c>
      <c r="C56" s="8">
        <v>12</v>
      </c>
      <c r="D56" s="9">
        <v>63.5</v>
      </c>
      <c r="E56" s="9">
        <v>28</v>
      </c>
      <c r="F56" s="9">
        <f t="shared" si="2"/>
        <v>91.5</v>
      </c>
      <c r="G56" s="9">
        <f t="shared" si="3"/>
        <v>22.875</v>
      </c>
      <c r="H56" s="9">
        <v>53</v>
      </c>
      <c r="I56" s="9"/>
      <c r="J56" s="2"/>
    </row>
    <row r="57" spans="1:10" ht="18.75">
      <c r="A57" s="8" t="s">
        <v>123</v>
      </c>
      <c r="B57" s="8" t="s">
        <v>100</v>
      </c>
      <c r="C57" s="8">
        <v>25</v>
      </c>
      <c r="D57" s="9">
        <v>53.5</v>
      </c>
      <c r="E57" s="9">
        <v>38</v>
      </c>
      <c r="F57" s="9">
        <f t="shared" si="2"/>
        <v>91.5</v>
      </c>
      <c r="G57" s="9">
        <f t="shared" si="3"/>
        <v>22.875</v>
      </c>
      <c r="H57" s="9">
        <v>53</v>
      </c>
      <c r="I57" s="9"/>
      <c r="J57" s="2"/>
    </row>
    <row r="58" spans="1:10" ht="18.75">
      <c r="A58" s="8" t="s">
        <v>128</v>
      </c>
      <c r="B58" s="8" t="s">
        <v>100</v>
      </c>
      <c r="C58" s="8">
        <v>30</v>
      </c>
      <c r="D58" s="9">
        <v>53.5</v>
      </c>
      <c r="E58" s="9">
        <v>38</v>
      </c>
      <c r="F58" s="9">
        <f t="shared" si="2"/>
        <v>91.5</v>
      </c>
      <c r="G58" s="9">
        <f t="shared" si="3"/>
        <v>22.875</v>
      </c>
      <c r="H58" s="9">
        <v>53</v>
      </c>
      <c r="I58" s="9"/>
      <c r="J58" s="2"/>
    </row>
    <row r="59" spans="1:10" ht="18.75">
      <c r="A59" s="8" t="s">
        <v>125</v>
      </c>
      <c r="B59" s="8" t="s">
        <v>100</v>
      </c>
      <c r="C59" s="8">
        <v>27</v>
      </c>
      <c r="D59" s="9">
        <v>56.5</v>
      </c>
      <c r="E59" s="9">
        <v>34</v>
      </c>
      <c r="F59" s="9">
        <f t="shared" si="2"/>
        <v>90.5</v>
      </c>
      <c r="G59" s="9">
        <f t="shared" si="3"/>
        <v>22.625</v>
      </c>
      <c r="H59" s="9">
        <v>56</v>
      </c>
      <c r="I59" s="9"/>
      <c r="J59" s="2"/>
    </row>
    <row r="60" spans="1:10" ht="18.75">
      <c r="A60" s="8" t="s">
        <v>126</v>
      </c>
      <c r="B60" s="8" t="s">
        <v>100</v>
      </c>
      <c r="C60" s="8">
        <v>28</v>
      </c>
      <c r="D60" s="9">
        <v>28</v>
      </c>
      <c r="E60" s="9">
        <v>54</v>
      </c>
      <c r="F60" s="9">
        <f t="shared" si="2"/>
        <v>82</v>
      </c>
      <c r="G60" s="9">
        <f t="shared" si="3"/>
        <v>20.5</v>
      </c>
      <c r="H60" s="9">
        <v>57</v>
      </c>
      <c r="I60" s="9"/>
      <c r="J60" s="2"/>
    </row>
    <row r="61" spans="1:10" ht="18.75">
      <c r="A61" s="8" t="s">
        <v>158</v>
      </c>
      <c r="B61" s="8" t="s">
        <v>130</v>
      </c>
      <c r="C61" s="8">
        <v>29</v>
      </c>
      <c r="D61" s="9">
        <v>49</v>
      </c>
      <c r="E61" s="9">
        <v>32</v>
      </c>
      <c r="F61" s="9">
        <f t="shared" si="2"/>
        <v>81</v>
      </c>
      <c r="G61" s="9">
        <f t="shared" si="3"/>
        <v>20.25</v>
      </c>
      <c r="H61" s="9">
        <v>58</v>
      </c>
      <c r="I61" s="9"/>
      <c r="J61" s="2"/>
    </row>
    <row r="62" spans="1:10" ht="18.75">
      <c r="A62" s="8" t="s">
        <v>119</v>
      </c>
      <c r="B62" s="8" t="s">
        <v>100</v>
      </c>
      <c r="C62" s="8">
        <v>21</v>
      </c>
      <c r="D62" s="9">
        <v>35.5</v>
      </c>
      <c r="E62" s="9">
        <v>44</v>
      </c>
      <c r="F62" s="9">
        <f t="shared" si="2"/>
        <v>79.5</v>
      </c>
      <c r="G62" s="9">
        <f t="shared" si="3"/>
        <v>19.875</v>
      </c>
      <c r="H62" s="9">
        <v>59</v>
      </c>
      <c r="I62" s="9"/>
      <c r="J62" s="2"/>
    </row>
    <row r="63" spans="1:10" ht="18.75">
      <c r="A63" s="8" t="s">
        <v>132</v>
      </c>
      <c r="B63" s="8" t="s">
        <v>130</v>
      </c>
      <c r="C63" s="8">
        <v>3</v>
      </c>
      <c r="D63" s="9"/>
      <c r="E63" s="9"/>
      <c r="F63" s="9">
        <f t="shared" si="2"/>
        <v>0</v>
      </c>
      <c r="G63" s="9">
        <f t="shared" si="3"/>
        <v>0</v>
      </c>
      <c r="H63" s="9">
        <v>60</v>
      </c>
      <c r="I63" s="9" t="s">
        <v>368</v>
      </c>
      <c r="J63" s="2"/>
    </row>
    <row r="64" spans="1:10" ht="18.75">
      <c r="A64" s="8" t="s">
        <v>144</v>
      </c>
      <c r="B64" s="8" t="s">
        <v>130</v>
      </c>
      <c r="C64" s="8">
        <v>15</v>
      </c>
      <c r="D64" s="9"/>
      <c r="E64" s="9"/>
      <c r="F64" s="9">
        <f t="shared" si="2"/>
        <v>0</v>
      </c>
      <c r="G64" s="9">
        <f t="shared" si="3"/>
        <v>0</v>
      </c>
      <c r="H64" s="9">
        <v>60</v>
      </c>
      <c r="I64" s="9" t="s">
        <v>368</v>
      </c>
      <c r="J64" s="2"/>
    </row>
    <row r="65" spans="1:10" ht="18.75">
      <c r="A65" s="8" t="s">
        <v>147</v>
      </c>
      <c r="B65" s="8" t="s">
        <v>130</v>
      </c>
      <c r="C65" s="8">
        <v>18</v>
      </c>
      <c r="D65" s="9"/>
      <c r="E65" s="9"/>
      <c r="F65" s="9">
        <f t="shared" si="2"/>
        <v>0</v>
      </c>
      <c r="G65" s="9">
        <f t="shared" si="3"/>
        <v>0</v>
      </c>
      <c r="H65" s="9">
        <v>60</v>
      </c>
      <c r="I65" s="9" t="s">
        <v>368</v>
      </c>
      <c r="J65" s="2"/>
    </row>
    <row r="66" spans="1:10" ht="18.75">
      <c r="A66" s="8" t="s">
        <v>152</v>
      </c>
      <c r="B66" s="8" t="s">
        <v>130</v>
      </c>
      <c r="C66" s="8">
        <v>23</v>
      </c>
      <c r="D66" s="9"/>
      <c r="E66" s="9"/>
      <c r="F66" s="9">
        <f t="shared" si="2"/>
        <v>0</v>
      </c>
      <c r="G66" s="9">
        <f t="shared" si="3"/>
        <v>0</v>
      </c>
      <c r="H66" s="9">
        <v>60</v>
      </c>
      <c r="I66" s="9" t="s">
        <v>368</v>
      </c>
      <c r="J66" s="2"/>
    </row>
    <row r="67" spans="1:10" ht="18.75">
      <c r="A67" s="8" t="s">
        <v>155</v>
      </c>
      <c r="B67" s="8" t="s">
        <v>130</v>
      </c>
      <c r="C67" s="8">
        <v>26</v>
      </c>
      <c r="D67" s="9"/>
      <c r="E67" s="9"/>
      <c r="F67" s="9">
        <f t="shared" si="2"/>
        <v>0</v>
      </c>
      <c r="G67" s="9">
        <f t="shared" si="3"/>
        <v>0</v>
      </c>
      <c r="H67" s="9">
        <v>60</v>
      </c>
      <c r="I67" s="9" t="s">
        <v>368</v>
      </c>
      <c r="J67" s="2"/>
    </row>
    <row r="68" spans="1:10" ht="18.75">
      <c r="A68" s="8" t="s">
        <v>165</v>
      </c>
      <c r="B68" s="8" t="s">
        <v>161</v>
      </c>
      <c r="C68" s="8">
        <v>5</v>
      </c>
      <c r="D68" s="9"/>
      <c r="E68" s="9"/>
      <c r="F68" s="9">
        <f>D68+E68</f>
        <v>0</v>
      </c>
      <c r="G68" s="9">
        <f>F68*0.25</f>
        <v>0</v>
      </c>
      <c r="H68" s="9">
        <v>60</v>
      </c>
      <c r="I68" s="9" t="s">
        <v>368</v>
      </c>
      <c r="J68" s="2"/>
    </row>
    <row r="70" spans="1:10" s="6" customFormat="1" ht="18.75">
      <c r="A70" s="29"/>
      <c r="B70" s="29"/>
      <c r="C70" s="29"/>
      <c r="D70" s="29"/>
      <c r="E70" s="29"/>
      <c r="F70" s="29"/>
      <c r="G70" s="29"/>
      <c r="H70" s="29"/>
      <c r="I70" s="29"/>
    </row>
  </sheetData>
  <autoFilter ref="A3:J3">
    <sortState ref="A4:K68">
      <sortCondition descending="1" ref="G3"/>
    </sortState>
  </autoFilter>
  <mergeCells count="3">
    <mergeCell ref="A70:I70"/>
    <mergeCell ref="A1:I1"/>
    <mergeCell ref="G2:I2"/>
  </mergeCells>
  <phoneticPr fontId="2" type="noConversion"/>
  <pageMargins left="0.68" right="0.31" top="0.4" bottom="0.28999999999999998" header="0.37" footer="0.28000000000000003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I45"/>
  <sheetViews>
    <sheetView workbookViewId="0">
      <selection sqref="A1:I1"/>
    </sheetView>
  </sheetViews>
  <sheetFormatPr defaultRowHeight="13.5"/>
  <cols>
    <col min="1" max="1" width="10.375" style="1" customWidth="1"/>
    <col min="2" max="2" width="8.125" style="1" customWidth="1"/>
    <col min="3" max="3" width="8.875" style="1" customWidth="1"/>
    <col min="4" max="4" width="13" customWidth="1"/>
    <col min="5" max="5" width="17.75" customWidth="1"/>
    <col min="6" max="6" width="14" customWidth="1"/>
    <col min="7" max="7" width="17.125" customWidth="1"/>
    <col min="8" max="8" width="10.5" customWidth="1"/>
    <col min="9" max="9" width="10.25" customWidth="1"/>
    <col min="11" max="11" width="10.125" customWidth="1"/>
    <col min="12" max="12" width="7.375" customWidth="1"/>
    <col min="13" max="13" width="19.625" customWidth="1"/>
    <col min="14" max="14" width="13" customWidth="1"/>
  </cols>
  <sheetData>
    <row r="1" spans="1:9" ht="27" customHeight="1">
      <c r="A1" s="27" t="s">
        <v>370</v>
      </c>
      <c r="B1" s="27"/>
      <c r="C1" s="27"/>
      <c r="D1" s="27"/>
      <c r="E1" s="27"/>
      <c r="F1" s="27"/>
      <c r="G1" s="27"/>
      <c r="H1" s="27"/>
      <c r="I1" s="27"/>
    </row>
    <row r="2" spans="1:9" ht="21.75" customHeight="1">
      <c r="A2" s="26" t="s">
        <v>205</v>
      </c>
      <c r="B2" s="26"/>
      <c r="C2" s="26"/>
      <c r="D2" s="1"/>
      <c r="E2" s="4"/>
      <c r="F2" s="4"/>
      <c r="G2" s="29" t="s">
        <v>376</v>
      </c>
      <c r="H2" s="29"/>
      <c r="I2" s="29"/>
    </row>
    <row r="3" spans="1:9" ht="47.25" customHeight="1">
      <c r="A3" s="7" t="s">
        <v>350</v>
      </c>
      <c r="B3" s="7" t="s">
        <v>12</v>
      </c>
      <c r="C3" s="7" t="s">
        <v>13</v>
      </c>
      <c r="D3" s="16" t="s">
        <v>223</v>
      </c>
      <c r="E3" s="16" t="s">
        <v>224</v>
      </c>
      <c r="F3" s="16" t="s">
        <v>11</v>
      </c>
      <c r="G3" s="22" t="s">
        <v>347</v>
      </c>
      <c r="H3" s="7" t="s">
        <v>14</v>
      </c>
      <c r="I3" s="7" t="s">
        <v>10</v>
      </c>
    </row>
    <row r="4" spans="1:9" ht="18.75">
      <c r="A4" s="8" t="s">
        <v>183</v>
      </c>
      <c r="B4" s="8" t="s">
        <v>167</v>
      </c>
      <c r="C4" s="8">
        <v>20</v>
      </c>
      <c r="D4" s="9">
        <v>83</v>
      </c>
      <c r="E4" s="9">
        <v>83</v>
      </c>
      <c r="F4" s="9">
        <f t="shared" ref="F4:F43" si="0">D4+E4</f>
        <v>166</v>
      </c>
      <c r="G4" s="9">
        <f t="shared" ref="G4:G43" si="1">F4*0.25</f>
        <v>41.5</v>
      </c>
      <c r="H4" s="9">
        <v>1</v>
      </c>
      <c r="I4" s="9"/>
    </row>
    <row r="5" spans="1:9" ht="18.75">
      <c r="A5" s="8" t="s">
        <v>166</v>
      </c>
      <c r="B5" s="8" t="s">
        <v>167</v>
      </c>
      <c r="C5" s="8">
        <v>1</v>
      </c>
      <c r="D5" s="9">
        <v>76</v>
      </c>
      <c r="E5" s="9">
        <v>82</v>
      </c>
      <c r="F5" s="9">
        <f t="shared" si="0"/>
        <v>158</v>
      </c>
      <c r="G5" s="9">
        <f t="shared" si="1"/>
        <v>39.5</v>
      </c>
      <c r="H5" s="9">
        <v>2</v>
      </c>
      <c r="I5" s="9"/>
    </row>
    <row r="6" spans="1:9" ht="18.75">
      <c r="A6" s="8" t="s">
        <v>354</v>
      </c>
      <c r="B6" s="8" t="s">
        <v>167</v>
      </c>
      <c r="C6" s="8">
        <v>2</v>
      </c>
      <c r="D6" s="9">
        <v>67.5</v>
      </c>
      <c r="E6" s="9">
        <v>89</v>
      </c>
      <c r="F6" s="9">
        <f t="shared" si="0"/>
        <v>156.5</v>
      </c>
      <c r="G6" s="9">
        <f t="shared" si="1"/>
        <v>39.125</v>
      </c>
      <c r="H6" s="9">
        <v>3</v>
      </c>
      <c r="I6" s="9"/>
    </row>
    <row r="7" spans="1:9" ht="18.75">
      <c r="A7" s="8" t="s">
        <v>180</v>
      </c>
      <c r="B7" s="8" t="s">
        <v>167</v>
      </c>
      <c r="C7" s="8">
        <v>17</v>
      </c>
      <c r="D7" s="9">
        <v>79.5</v>
      </c>
      <c r="E7" s="9">
        <v>76</v>
      </c>
      <c r="F7" s="9">
        <f t="shared" si="0"/>
        <v>155.5</v>
      </c>
      <c r="G7" s="9">
        <f t="shared" si="1"/>
        <v>38.875</v>
      </c>
      <c r="H7" s="9">
        <v>4</v>
      </c>
      <c r="I7" s="9"/>
    </row>
    <row r="8" spans="1:9" ht="18.75">
      <c r="A8" s="8" t="s">
        <v>169</v>
      </c>
      <c r="B8" s="8" t="s">
        <v>167</v>
      </c>
      <c r="C8" s="8">
        <v>4</v>
      </c>
      <c r="D8" s="9">
        <v>71</v>
      </c>
      <c r="E8" s="9">
        <v>81</v>
      </c>
      <c r="F8" s="9">
        <f t="shared" si="0"/>
        <v>152</v>
      </c>
      <c r="G8" s="9">
        <f t="shared" si="1"/>
        <v>38</v>
      </c>
      <c r="H8" s="9">
        <v>5</v>
      </c>
      <c r="I8" s="9"/>
    </row>
    <row r="9" spans="1:9" ht="18.75">
      <c r="A9" s="8" t="s">
        <v>173</v>
      </c>
      <c r="B9" s="8" t="s">
        <v>167</v>
      </c>
      <c r="C9" s="8">
        <v>9</v>
      </c>
      <c r="D9" s="9">
        <v>70.5</v>
      </c>
      <c r="E9" s="9">
        <v>80</v>
      </c>
      <c r="F9" s="9">
        <f t="shared" si="0"/>
        <v>150.5</v>
      </c>
      <c r="G9" s="9">
        <f t="shared" si="1"/>
        <v>37.625</v>
      </c>
      <c r="H9" s="9">
        <v>6</v>
      </c>
      <c r="I9" s="9"/>
    </row>
    <row r="10" spans="1:9" ht="18.75">
      <c r="A10" s="8" t="s">
        <v>181</v>
      </c>
      <c r="B10" s="8" t="s">
        <v>167</v>
      </c>
      <c r="C10" s="8">
        <v>18</v>
      </c>
      <c r="D10" s="9">
        <v>70.5</v>
      </c>
      <c r="E10" s="9">
        <v>80</v>
      </c>
      <c r="F10" s="9">
        <f t="shared" si="0"/>
        <v>150.5</v>
      </c>
      <c r="G10" s="9">
        <f t="shared" si="1"/>
        <v>37.625</v>
      </c>
      <c r="H10" s="9">
        <v>6</v>
      </c>
      <c r="I10" s="9"/>
    </row>
    <row r="11" spans="1:9" ht="18.75">
      <c r="A11" s="8" t="s">
        <v>171</v>
      </c>
      <c r="B11" s="8" t="s">
        <v>167</v>
      </c>
      <c r="C11" s="8">
        <v>6</v>
      </c>
      <c r="D11" s="9">
        <v>64</v>
      </c>
      <c r="E11" s="9">
        <v>83</v>
      </c>
      <c r="F11" s="9">
        <f t="shared" si="0"/>
        <v>147</v>
      </c>
      <c r="G11" s="9">
        <f t="shared" si="1"/>
        <v>36.75</v>
      </c>
      <c r="H11" s="9">
        <v>8</v>
      </c>
      <c r="I11" s="9"/>
    </row>
    <row r="12" spans="1:9" ht="18.75">
      <c r="A12" s="8" t="s">
        <v>174</v>
      </c>
      <c r="B12" s="8" t="s">
        <v>167</v>
      </c>
      <c r="C12" s="8">
        <v>10</v>
      </c>
      <c r="D12" s="9">
        <v>57.5</v>
      </c>
      <c r="E12" s="9">
        <v>85</v>
      </c>
      <c r="F12" s="9">
        <f t="shared" si="0"/>
        <v>142.5</v>
      </c>
      <c r="G12" s="9">
        <f t="shared" si="1"/>
        <v>35.625</v>
      </c>
      <c r="H12" s="9">
        <v>9</v>
      </c>
      <c r="I12" s="9"/>
    </row>
    <row r="13" spans="1:9" ht="18.75">
      <c r="A13" s="8" t="s">
        <v>168</v>
      </c>
      <c r="B13" s="8" t="s">
        <v>167</v>
      </c>
      <c r="C13" s="8">
        <v>3</v>
      </c>
      <c r="D13" s="9">
        <v>62</v>
      </c>
      <c r="E13" s="9">
        <v>75</v>
      </c>
      <c r="F13" s="9">
        <f t="shared" si="0"/>
        <v>137</v>
      </c>
      <c r="G13" s="9">
        <f t="shared" si="1"/>
        <v>34.25</v>
      </c>
      <c r="H13" s="9">
        <v>10</v>
      </c>
      <c r="I13" s="9"/>
    </row>
    <row r="14" spans="1:9" ht="18.75">
      <c r="A14" s="8" t="s">
        <v>172</v>
      </c>
      <c r="B14" s="8" t="s">
        <v>167</v>
      </c>
      <c r="C14" s="8">
        <v>7</v>
      </c>
      <c r="D14" s="9">
        <v>59.5</v>
      </c>
      <c r="E14" s="9">
        <v>75</v>
      </c>
      <c r="F14" s="9">
        <f t="shared" si="0"/>
        <v>134.5</v>
      </c>
      <c r="G14" s="9">
        <f t="shared" si="1"/>
        <v>33.625</v>
      </c>
      <c r="H14" s="9">
        <v>11</v>
      </c>
      <c r="I14" s="9"/>
    </row>
    <row r="15" spans="1:9" ht="18.75">
      <c r="A15" s="8" t="s">
        <v>170</v>
      </c>
      <c r="B15" s="8" t="s">
        <v>167</v>
      </c>
      <c r="C15" s="8">
        <v>5</v>
      </c>
      <c r="D15" s="9">
        <v>55</v>
      </c>
      <c r="E15" s="9">
        <v>74</v>
      </c>
      <c r="F15" s="9">
        <f t="shared" si="0"/>
        <v>129</v>
      </c>
      <c r="G15" s="9">
        <f t="shared" si="1"/>
        <v>32.25</v>
      </c>
      <c r="H15" s="9">
        <v>12</v>
      </c>
      <c r="I15" s="9"/>
    </row>
    <row r="16" spans="1:9" ht="18.75">
      <c r="A16" s="8" t="s">
        <v>355</v>
      </c>
      <c r="B16" s="8" t="s">
        <v>167</v>
      </c>
      <c r="C16" s="8">
        <v>8</v>
      </c>
      <c r="D16" s="9">
        <v>62</v>
      </c>
      <c r="E16" s="9">
        <v>66</v>
      </c>
      <c r="F16" s="9">
        <f t="shared" si="0"/>
        <v>128</v>
      </c>
      <c r="G16" s="9">
        <f t="shared" si="1"/>
        <v>32</v>
      </c>
      <c r="H16" s="9">
        <v>13</v>
      </c>
      <c r="I16" s="9"/>
    </row>
    <row r="17" spans="1:9" ht="18.75">
      <c r="A17" s="8" t="s">
        <v>187</v>
      </c>
      <c r="B17" s="8" t="s">
        <v>167</v>
      </c>
      <c r="C17" s="8">
        <v>24</v>
      </c>
      <c r="D17" s="9">
        <v>51</v>
      </c>
      <c r="E17" s="9">
        <v>77</v>
      </c>
      <c r="F17" s="9">
        <f t="shared" si="0"/>
        <v>128</v>
      </c>
      <c r="G17" s="9">
        <f t="shared" si="1"/>
        <v>32</v>
      </c>
      <c r="H17" s="9">
        <v>13</v>
      </c>
      <c r="I17" s="9"/>
    </row>
    <row r="18" spans="1:9" ht="18.75">
      <c r="A18" s="8" t="s">
        <v>176</v>
      </c>
      <c r="B18" s="8" t="s">
        <v>167</v>
      </c>
      <c r="C18" s="8">
        <v>13</v>
      </c>
      <c r="D18" s="9">
        <v>59</v>
      </c>
      <c r="E18" s="9">
        <v>68</v>
      </c>
      <c r="F18" s="9">
        <f t="shared" si="0"/>
        <v>127</v>
      </c>
      <c r="G18" s="9">
        <f t="shared" si="1"/>
        <v>31.75</v>
      </c>
      <c r="H18" s="9">
        <v>15</v>
      </c>
      <c r="I18" s="9"/>
    </row>
    <row r="19" spans="1:9" ht="18.75">
      <c r="A19" s="8" t="s">
        <v>185</v>
      </c>
      <c r="B19" s="8" t="s">
        <v>167</v>
      </c>
      <c r="C19" s="8">
        <v>22</v>
      </c>
      <c r="D19" s="9">
        <v>62.5</v>
      </c>
      <c r="E19" s="9">
        <v>61</v>
      </c>
      <c r="F19" s="9">
        <f t="shared" si="0"/>
        <v>123.5</v>
      </c>
      <c r="G19" s="9">
        <f t="shared" si="1"/>
        <v>30.875</v>
      </c>
      <c r="H19" s="9">
        <v>16</v>
      </c>
      <c r="I19" s="9"/>
    </row>
    <row r="20" spans="1:9" ht="18.75">
      <c r="A20" s="8" t="s">
        <v>202</v>
      </c>
      <c r="B20" s="8" t="s">
        <v>195</v>
      </c>
      <c r="C20" s="8">
        <v>8</v>
      </c>
      <c r="D20" s="9">
        <v>62</v>
      </c>
      <c r="E20" s="9">
        <v>59</v>
      </c>
      <c r="F20" s="9">
        <f t="shared" si="0"/>
        <v>121</v>
      </c>
      <c r="G20" s="9">
        <f t="shared" si="1"/>
        <v>30.25</v>
      </c>
      <c r="H20" s="9">
        <v>17</v>
      </c>
      <c r="I20" s="9"/>
    </row>
    <row r="21" spans="1:9" ht="18.75">
      <c r="A21" s="8" t="s">
        <v>197</v>
      </c>
      <c r="B21" s="8" t="s">
        <v>195</v>
      </c>
      <c r="C21" s="8">
        <v>3</v>
      </c>
      <c r="D21" s="9">
        <v>59</v>
      </c>
      <c r="E21" s="9">
        <v>58</v>
      </c>
      <c r="F21" s="9">
        <f t="shared" si="0"/>
        <v>117</v>
      </c>
      <c r="G21" s="9">
        <f t="shared" si="1"/>
        <v>29.25</v>
      </c>
      <c r="H21" s="9">
        <v>18</v>
      </c>
      <c r="I21" s="9"/>
    </row>
    <row r="22" spans="1:9" ht="18.75">
      <c r="A22" s="8" t="s">
        <v>190</v>
      </c>
      <c r="B22" s="8" t="s">
        <v>167</v>
      </c>
      <c r="C22" s="8">
        <v>27</v>
      </c>
      <c r="D22" s="9">
        <v>53.5</v>
      </c>
      <c r="E22" s="9">
        <v>63</v>
      </c>
      <c r="F22" s="9">
        <f t="shared" si="0"/>
        <v>116.5</v>
      </c>
      <c r="G22" s="9">
        <f t="shared" si="1"/>
        <v>29.125</v>
      </c>
      <c r="H22" s="9">
        <v>19</v>
      </c>
      <c r="I22" s="9"/>
    </row>
    <row r="23" spans="1:9" ht="18.75">
      <c r="A23" s="8" t="s">
        <v>200</v>
      </c>
      <c r="B23" s="8" t="s">
        <v>195</v>
      </c>
      <c r="C23" s="8">
        <v>6</v>
      </c>
      <c r="D23" s="9">
        <v>66.5</v>
      </c>
      <c r="E23" s="9">
        <v>50</v>
      </c>
      <c r="F23" s="9">
        <f t="shared" si="0"/>
        <v>116.5</v>
      </c>
      <c r="G23" s="9">
        <f t="shared" si="1"/>
        <v>29.125</v>
      </c>
      <c r="H23" s="9">
        <v>19</v>
      </c>
      <c r="I23" s="9"/>
    </row>
    <row r="24" spans="1:9" ht="18.75">
      <c r="A24" s="8" t="s">
        <v>204</v>
      </c>
      <c r="B24" s="8" t="s">
        <v>195</v>
      </c>
      <c r="C24" s="8">
        <v>10</v>
      </c>
      <c r="D24" s="9">
        <v>50</v>
      </c>
      <c r="E24" s="9">
        <v>65</v>
      </c>
      <c r="F24" s="9">
        <f t="shared" si="0"/>
        <v>115</v>
      </c>
      <c r="G24" s="9">
        <f t="shared" si="1"/>
        <v>28.75</v>
      </c>
      <c r="H24" s="9">
        <v>21</v>
      </c>
      <c r="I24" s="9"/>
    </row>
    <row r="25" spans="1:9" ht="18.75">
      <c r="A25" s="8" t="s">
        <v>203</v>
      </c>
      <c r="B25" s="8" t="s">
        <v>195</v>
      </c>
      <c r="C25" s="8">
        <v>9</v>
      </c>
      <c r="D25" s="9">
        <v>47.5</v>
      </c>
      <c r="E25" s="9">
        <v>66</v>
      </c>
      <c r="F25" s="9">
        <f t="shared" si="0"/>
        <v>113.5</v>
      </c>
      <c r="G25" s="9">
        <f t="shared" si="1"/>
        <v>28.375</v>
      </c>
      <c r="H25" s="9">
        <v>22</v>
      </c>
      <c r="I25" s="9"/>
    </row>
    <row r="26" spans="1:9" ht="18.75">
      <c r="A26" s="8" t="s">
        <v>177</v>
      </c>
      <c r="B26" s="8" t="s">
        <v>167</v>
      </c>
      <c r="C26" s="8">
        <v>14</v>
      </c>
      <c r="D26" s="9">
        <v>43</v>
      </c>
      <c r="E26" s="9">
        <v>58</v>
      </c>
      <c r="F26" s="9">
        <f t="shared" si="0"/>
        <v>101</v>
      </c>
      <c r="G26" s="9">
        <f t="shared" si="1"/>
        <v>25.25</v>
      </c>
      <c r="H26" s="9">
        <v>23</v>
      </c>
      <c r="I26" s="9"/>
    </row>
    <row r="27" spans="1:9" ht="18.75">
      <c r="A27" s="8" t="s">
        <v>199</v>
      </c>
      <c r="B27" s="8" t="s">
        <v>195</v>
      </c>
      <c r="C27" s="8">
        <v>5</v>
      </c>
      <c r="D27" s="9">
        <v>50</v>
      </c>
      <c r="E27" s="9">
        <v>49</v>
      </c>
      <c r="F27" s="9">
        <f t="shared" si="0"/>
        <v>99</v>
      </c>
      <c r="G27" s="9">
        <f t="shared" si="1"/>
        <v>24.75</v>
      </c>
      <c r="H27" s="9">
        <v>24</v>
      </c>
      <c r="I27" s="9"/>
    </row>
    <row r="28" spans="1:9" ht="18.75">
      <c r="A28" s="8" t="s">
        <v>178</v>
      </c>
      <c r="B28" s="8" t="s">
        <v>167</v>
      </c>
      <c r="C28" s="8">
        <v>15</v>
      </c>
      <c r="D28" s="9">
        <v>30</v>
      </c>
      <c r="E28" s="9">
        <v>66</v>
      </c>
      <c r="F28" s="9">
        <f t="shared" si="0"/>
        <v>96</v>
      </c>
      <c r="G28" s="9">
        <f t="shared" si="1"/>
        <v>24</v>
      </c>
      <c r="H28" s="9">
        <v>25</v>
      </c>
      <c r="I28" s="9"/>
    </row>
    <row r="29" spans="1:9" ht="18.75">
      <c r="A29" s="8" t="s">
        <v>182</v>
      </c>
      <c r="B29" s="8" t="s">
        <v>167</v>
      </c>
      <c r="C29" s="8">
        <v>19</v>
      </c>
      <c r="D29" s="9">
        <v>36</v>
      </c>
      <c r="E29" s="9">
        <v>57</v>
      </c>
      <c r="F29" s="9">
        <f t="shared" si="0"/>
        <v>93</v>
      </c>
      <c r="G29" s="9">
        <f t="shared" si="1"/>
        <v>23.25</v>
      </c>
      <c r="H29" s="9">
        <v>26</v>
      </c>
      <c r="I29" s="9"/>
    </row>
    <row r="30" spans="1:9" ht="18.75">
      <c r="A30" s="8" t="s">
        <v>175</v>
      </c>
      <c r="B30" s="8" t="s">
        <v>167</v>
      </c>
      <c r="C30" s="8">
        <v>12</v>
      </c>
      <c r="D30" s="9">
        <v>24</v>
      </c>
      <c r="E30" s="9">
        <v>66</v>
      </c>
      <c r="F30" s="9">
        <f t="shared" si="0"/>
        <v>90</v>
      </c>
      <c r="G30" s="9">
        <f t="shared" si="1"/>
        <v>22.5</v>
      </c>
      <c r="H30" s="9">
        <v>27</v>
      </c>
      <c r="I30" s="9"/>
    </row>
    <row r="31" spans="1:9" ht="18.75">
      <c r="A31" s="8" t="s">
        <v>189</v>
      </c>
      <c r="B31" s="8" t="s">
        <v>167</v>
      </c>
      <c r="C31" s="8">
        <v>26</v>
      </c>
      <c r="D31" s="9">
        <v>38.5</v>
      </c>
      <c r="E31" s="9">
        <v>48</v>
      </c>
      <c r="F31" s="9">
        <f t="shared" si="0"/>
        <v>86.5</v>
      </c>
      <c r="G31" s="9">
        <f t="shared" si="1"/>
        <v>21.625</v>
      </c>
      <c r="H31" s="9">
        <v>28</v>
      </c>
      <c r="I31" s="9"/>
    </row>
    <row r="32" spans="1:9" ht="18.75">
      <c r="A32" s="8" t="s">
        <v>179</v>
      </c>
      <c r="B32" s="8" t="s">
        <v>167</v>
      </c>
      <c r="C32" s="8">
        <v>16</v>
      </c>
      <c r="D32" s="9">
        <v>31</v>
      </c>
      <c r="E32" s="9">
        <v>51</v>
      </c>
      <c r="F32" s="9">
        <f t="shared" si="0"/>
        <v>82</v>
      </c>
      <c r="G32" s="9">
        <f t="shared" si="1"/>
        <v>20.5</v>
      </c>
      <c r="H32" s="9">
        <v>29</v>
      </c>
      <c r="I32" s="9"/>
    </row>
    <row r="33" spans="1:9" ht="18.75">
      <c r="A33" s="8" t="s">
        <v>194</v>
      </c>
      <c r="B33" s="8" t="s">
        <v>195</v>
      </c>
      <c r="C33" s="8">
        <v>1</v>
      </c>
      <c r="D33" s="9">
        <v>35.5</v>
      </c>
      <c r="E33" s="9">
        <v>45</v>
      </c>
      <c r="F33" s="9">
        <f t="shared" si="0"/>
        <v>80.5</v>
      </c>
      <c r="G33" s="9">
        <f t="shared" si="1"/>
        <v>20.125</v>
      </c>
      <c r="H33" s="9">
        <v>30</v>
      </c>
      <c r="I33" s="9"/>
    </row>
    <row r="34" spans="1:9" ht="18.75">
      <c r="A34" s="8" t="s">
        <v>188</v>
      </c>
      <c r="B34" s="8" t="s">
        <v>167</v>
      </c>
      <c r="C34" s="8">
        <v>25</v>
      </c>
      <c r="D34" s="9">
        <v>36</v>
      </c>
      <c r="E34" s="9">
        <v>42</v>
      </c>
      <c r="F34" s="9">
        <f t="shared" si="0"/>
        <v>78</v>
      </c>
      <c r="G34" s="9">
        <f t="shared" si="1"/>
        <v>19.5</v>
      </c>
      <c r="H34" s="9">
        <v>31</v>
      </c>
      <c r="I34" s="9"/>
    </row>
    <row r="35" spans="1:9" ht="18.75">
      <c r="A35" s="8" t="s">
        <v>196</v>
      </c>
      <c r="B35" s="8" t="s">
        <v>195</v>
      </c>
      <c r="C35" s="8">
        <v>2</v>
      </c>
      <c r="D35" s="9">
        <v>40.5</v>
      </c>
      <c r="E35" s="9">
        <v>35</v>
      </c>
      <c r="F35" s="9">
        <f t="shared" si="0"/>
        <v>75.5</v>
      </c>
      <c r="G35" s="9">
        <f t="shared" si="1"/>
        <v>18.875</v>
      </c>
      <c r="H35" s="9">
        <v>32</v>
      </c>
      <c r="I35" s="9"/>
    </row>
    <row r="36" spans="1:9" ht="18.75">
      <c r="A36" s="8" t="s">
        <v>358</v>
      </c>
      <c r="B36" s="8" t="s">
        <v>167</v>
      </c>
      <c r="C36" s="8">
        <v>11</v>
      </c>
      <c r="D36" s="9">
        <v>28.5</v>
      </c>
      <c r="E36" s="9">
        <v>46</v>
      </c>
      <c r="F36" s="9">
        <f t="shared" si="0"/>
        <v>74.5</v>
      </c>
      <c r="G36" s="9">
        <f t="shared" si="1"/>
        <v>18.625</v>
      </c>
      <c r="H36" s="9">
        <v>33</v>
      </c>
      <c r="I36" s="9"/>
    </row>
    <row r="37" spans="1:9" ht="18.75">
      <c r="A37" s="8" t="s">
        <v>191</v>
      </c>
      <c r="B37" s="8" t="s">
        <v>167</v>
      </c>
      <c r="C37" s="8">
        <v>28</v>
      </c>
      <c r="D37" s="9">
        <v>30.5</v>
      </c>
      <c r="E37" s="9">
        <v>38</v>
      </c>
      <c r="F37" s="9">
        <f t="shared" si="0"/>
        <v>68.5</v>
      </c>
      <c r="G37" s="9">
        <f t="shared" si="1"/>
        <v>17.125</v>
      </c>
      <c r="H37" s="9">
        <v>34</v>
      </c>
      <c r="I37" s="9"/>
    </row>
    <row r="38" spans="1:9" ht="18.75">
      <c r="A38" s="8" t="s">
        <v>193</v>
      </c>
      <c r="B38" s="8" t="s">
        <v>167</v>
      </c>
      <c r="C38" s="8">
        <v>30</v>
      </c>
      <c r="D38" s="9">
        <v>22.5</v>
      </c>
      <c r="E38" s="9">
        <v>45</v>
      </c>
      <c r="F38" s="9">
        <f t="shared" si="0"/>
        <v>67.5</v>
      </c>
      <c r="G38" s="9">
        <f t="shared" si="1"/>
        <v>16.875</v>
      </c>
      <c r="H38" s="9">
        <v>35</v>
      </c>
      <c r="I38" s="9"/>
    </row>
    <row r="39" spans="1:9" ht="18.75">
      <c r="A39" s="8" t="s">
        <v>184</v>
      </c>
      <c r="B39" s="8" t="s">
        <v>167</v>
      </c>
      <c r="C39" s="8">
        <v>21</v>
      </c>
      <c r="D39" s="9">
        <v>20</v>
      </c>
      <c r="E39" s="9">
        <v>47</v>
      </c>
      <c r="F39" s="9">
        <f t="shared" si="0"/>
        <v>67</v>
      </c>
      <c r="G39" s="9">
        <f t="shared" si="1"/>
        <v>16.75</v>
      </c>
      <c r="H39" s="9">
        <v>36</v>
      </c>
      <c r="I39" s="9"/>
    </row>
    <row r="40" spans="1:9" ht="18.75">
      <c r="A40" s="8" t="s">
        <v>201</v>
      </c>
      <c r="B40" s="8" t="s">
        <v>195</v>
      </c>
      <c r="C40" s="8">
        <v>7</v>
      </c>
      <c r="D40" s="9">
        <v>32.5</v>
      </c>
      <c r="E40" s="9">
        <v>30</v>
      </c>
      <c r="F40" s="9">
        <f t="shared" si="0"/>
        <v>62.5</v>
      </c>
      <c r="G40" s="9">
        <f t="shared" si="1"/>
        <v>15.625</v>
      </c>
      <c r="H40" s="9">
        <v>37</v>
      </c>
      <c r="I40" s="9"/>
    </row>
    <row r="41" spans="1:9" ht="18.75">
      <c r="A41" s="8" t="s">
        <v>198</v>
      </c>
      <c r="B41" s="8" t="s">
        <v>195</v>
      </c>
      <c r="C41" s="8">
        <v>4</v>
      </c>
      <c r="D41" s="9">
        <v>30.5</v>
      </c>
      <c r="E41" s="9">
        <v>28</v>
      </c>
      <c r="F41" s="9">
        <f t="shared" si="0"/>
        <v>58.5</v>
      </c>
      <c r="G41" s="9">
        <f t="shared" si="1"/>
        <v>14.625</v>
      </c>
      <c r="H41" s="9">
        <v>38</v>
      </c>
      <c r="I41" s="9"/>
    </row>
    <row r="42" spans="1:9" ht="18.75">
      <c r="A42" s="8" t="s">
        <v>192</v>
      </c>
      <c r="B42" s="8" t="s">
        <v>167</v>
      </c>
      <c r="C42" s="8">
        <v>29</v>
      </c>
      <c r="D42" s="9">
        <v>21</v>
      </c>
      <c r="E42" s="9">
        <v>36</v>
      </c>
      <c r="F42" s="9">
        <f t="shared" si="0"/>
        <v>57</v>
      </c>
      <c r="G42" s="9">
        <f t="shared" si="1"/>
        <v>14.25</v>
      </c>
      <c r="H42" s="9">
        <v>39</v>
      </c>
      <c r="I42" s="9"/>
    </row>
    <row r="43" spans="1:9" ht="18.75">
      <c r="A43" s="8" t="s">
        <v>186</v>
      </c>
      <c r="B43" s="8" t="s">
        <v>167</v>
      </c>
      <c r="C43" s="8">
        <v>23</v>
      </c>
      <c r="D43" s="9"/>
      <c r="E43" s="9"/>
      <c r="F43" s="9">
        <f t="shared" si="0"/>
        <v>0</v>
      </c>
      <c r="G43" s="9">
        <f t="shared" si="1"/>
        <v>0</v>
      </c>
      <c r="H43" s="9">
        <v>40</v>
      </c>
      <c r="I43" s="9" t="s">
        <v>368</v>
      </c>
    </row>
    <row r="45" spans="1:9" s="6" customFormat="1" ht="18.75">
      <c r="A45" s="29"/>
      <c r="B45" s="29"/>
      <c r="C45" s="29"/>
      <c r="D45" s="29"/>
      <c r="E45" s="29"/>
      <c r="F45" s="29"/>
      <c r="G45" s="29"/>
      <c r="H45" s="29"/>
      <c r="I45" s="29"/>
    </row>
  </sheetData>
  <autoFilter ref="A3:I3">
    <sortState ref="A4:J43">
      <sortCondition descending="1" ref="G3"/>
    </sortState>
  </autoFilter>
  <mergeCells count="3">
    <mergeCell ref="A45:I45"/>
    <mergeCell ref="A1:I1"/>
    <mergeCell ref="G2:I2"/>
  </mergeCells>
  <phoneticPr fontId="2" type="noConversion"/>
  <pageMargins left="0.64" right="0.16" top="0.35" bottom="0.28000000000000003" header="0.35" footer="0.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语文</vt:lpstr>
      <vt:lpstr>数学</vt:lpstr>
      <vt:lpstr>物理</vt:lpstr>
      <vt:lpstr>政治</vt:lpstr>
      <vt:lpstr>历史</vt:lpstr>
      <vt:lpstr>生物</vt:lpstr>
      <vt:lpstr>地理</vt:lpstr>
      <vt:lpstr>英语</vt:lpstr>
      <vt:lpstr>体育</vt:lpstr>
      <vt:lpstr>音乐学科</vt:lpstr>
      <vt:lpstr>管弦乐</vt:lpstr>
      <vt:lpstr>美术</vt:lpstr>
      <vt:lpstr>计算机</vt:lpstr>
      <vt:lpstr>小学教育</vt:lpstr>
      <vt:lpstr>体育!Print_Titles</vt:lpstr>
      <vt:lpstr>小学教育!Print_Titles</vt:lpstr>
      <vt:lpstr>英语!Print_Titles</vt:lpstr>
      <vt:lpstr>政治!Print_Titles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张晶</cp:lastModifiedBy>
  <cp:lastPrinted>2017-06-18T08:37:43Z</cp:lastPrinted>
  <dcterms:created xsi:type="dcterms:W3CDTF">2016-10-22T12:29:07Z</dcterms:created>
  <dcterms:modified xsi:type="dcterms:W3CDTF">2017-06-18T09:18:33Z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